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3540" yWindow="1530" windowWidth="12870" windowHeight="5175" tabRatio="416"/>
  </bookViews>
  <sheets>
    <sheet name="2019 Yılı Enerji Yatırımları" sheetId="1" r:id="rId1"/>
  </sheets>
  <definedNames>
    <definedName name="_xlnm._FilterDatabase" localSheetId="0" hidden="1">'2019 Yılı Enerji Yatırımları'!$A$2:$K$183</definedName>
    <definedName name="_xlnm.Print_Area" localSheetId="0">'2019 Yılı Enerji Yatırımları'!$A$1:$K$232</definedName>
  </definedNames>
  <calcPr calcId="125725"/>
</workbook>
</file>

<file path=xl/calcChain.xml><?xml version="1.0" encoding="utf-8"?>
<calcChain xmlns="http://schemas.openxmlformats.org/spreadsheetml/2006/main">
  <c r="G204" i="1"/>
  <c r="G188" l="1"/>
  <c r="H188"/>
  <c r="J182" l="1"/>
  <c r="G200"/>
  <c r="H200"/>
  <c r="H187"/>
  <c r="H189"/>
  <c r="H190"/>
  <c r="H191"/>
  <c r="H192"/>
  <c r="H193"/>
  <c r="H194"/>
  <c r="H195"/>
  <c r="H196"/>
  <c r="H197"/>
  <c r="H198"/>
  <c r="H199"/>
  <c r="G187"/>
  <c r="G197"/>
  <c r="G190"/>
  <c r="G191"/>
  <c r="G192"/>
  <c r="G199"/>
  <c r="G206" s="1"/>
  <c r="H186"/>
  <c r="G193"/>
  <c r="G194"/>
  <c r="G195"/>
  <c r="G208" s="1"/>
  <c r="G196"/>
  <c r="G205" s="1"/>
  <c r="G198"/>
  <c r="G186"/>
  <c r="G189"/>
  <c r="G207" l="1"/>
  <c r="H201"/>
  <c r="G201"/>
  <c r="G209" l="1"/>
</calcChain>
</file>

<file path=xl/comments1.xml><?xml version="1.0" encoding="utf-8"?>
<comments xmlns="http://schemas.openxmlformats.org/spreadsheetml/2006/main">
  <authors>
    <author>enerji</author>
    <author>Ozan Soydaş</author>
  </authors>
  <commentList>
    <comment ref="J4" authorId="0">
      <text>
        <r>
          <rPr>
            <sz val="9"/>
            <color indexed="81"/>
            <rFont val="Tahoma"/>
            <family val="2"/>
            <charset val="162"/>
          </rPr>
          <t xml:space="preserve">Her birinin kurulu gücü 0,1 MWe olan 2 adet yeni ünitenin geçici kabulü yapılmış olup mevcut bir ünitenin kurulu gücü 2,5 MWe'tan 2,0 MWe'a düşmüştür. Toplam kurulu güç 0,3 MWe azalmıştır. 
</t>
        </r>
      </text>
    </comment>
    <comment ref="J5" authorId="0">
      <text>
        <r>
          <rPr>
            <sz val="9"/>
            <color indexed="81"/>
            <rFont val="Tahoma"/>
            <family val="2"/>
            <charset val="162"/>
          </rPr>
          <t xml:space="preserve">İlave kurulu güç 20 MWe olmuştur.
</t>
        </r>
      </text>
    </comment>
    <comment ref="J7" authorId="0">
      <text>
        <r>
          <rPr>
            <sz val="9"/>
            <color indexed="81"/>
            <rFont val="Tahoma"/>
            <family val="2"/>
            <charset val="162"/>
          </rPr>
          <t>255 MWe kurulu gücündeki bir ünitenin 200 MWe'lık kısmının geçici kabulü yapılmıştır.</t>
        </r>
        <r>
          <rPr>
            <sz val="9"/>
            <color indexed="81"/>
            <rFont val="Tahoma"/>
            <family val="2"/>
            <charset val="162"/>
          </rPr>
          <t xml:space="preserve">
</t>
        </r>
      </text>
    </comment>
    <comment ref="J10" authorId="0">
      <text>
        <r>
          <rPr>
            <sz val="9"/>
            <color indexed="81"/>
            <rFont val="Tahoma"/>
            <family val="2"/>
            <charset val="162"/>
          </rPr>
          <t xml:space="preserve">Her birinin kurulu gücü 2 MWe olan 4 adet mevcut ünite devreden çıkmış olup her birinin kurulu gücü 2,5 MWe olan 3 adet yeni ünite ilavesi olmuştur. Toplam kurulu güç 0,5 MWe azalmıştır. 
</t>
        </r>
      </text>
    </comment>
    <comment ref="J11" authorId="0">
      <text>
        <r>
          <rPr>
            <sz val="9"/>
            <color indexed="81"/>
            <rFont val="Tahoma"/>
            <family val="2"/>
            <charset val="162"/>
          </rPr>
          <t>İlave kurulu güç 1 MWe olmuştur.</t>
        </r>
        <r>
          <rPr>
            <b/>
            <sz val="9"/>
            <color indexed="81"/>
            <rFont val="Tahoma"/>
            <family val="2"/>
            <charset val="162"/>
          </rPr>
          <t xml:space="preserve">
</t>
        </r>
        <r>
          <rPr>
            <sz val="9"/>
            <color indexed="81"/>
            <rFont val="Tahoma"/>
            <family val="2"/>
            <charset val="162"/>
          </rPr>
          <t xml:space="preserve">
</t>
        </r>
      </text>
    </comment>
    <comment ref="E14" authorId="0">
      <text>
        <r>
          <rPr>
            <sz val="9"/>
            <color indexed="81"/>
            <rFont val="Tahoma"/>
            <family val="2"/>
            <charset val="162"/>
          </rPr>
          <t xml:space="preserve">DSİ Tablo-4 Projesi
</t>
        </r>
      </text>
    </comment>
    <comment ref="J14" authorId="1">
      <text>
        <r>
          <rPr>
            <sz val="9"/>
            <color indexed="81"/>
            <rFont val="Tahoma"/>
            <family val="2"/>
            <charset val="162"/>
          </rPr>
          <t>Mevcut iki adet ünitede elektriksel güç artışı olmuştur. İlave kurulu güç toplamı 2,44 MWe olmuştur.</t>
        </r>
        <r>
          <rPr>
            <sz val="9"/>
            <color indexed="81"/>
            <rFont val="Tahoma"/>
            <family val="2"/>
            <charset val="162"/>
          </rPr>
          <t xml:space="preserve">
</t>
        </r>
      </text>
    </comment>
    <comment ref="J17" authorId="0">
      <text>
        <r>
          <rPr>
            <sz val="9"/>
            <color indexed="81"/>
            <rFont val="Tahoma"/>
            <family val="2"/>
            <charset val="162"/>
          </rPr>
          <t xml:space="preserve">Mevcut 2x1,2 MWe = 2,4 MWe kurulu gücündeki üniteler devreden çıkmış olup yerine aynı sayıda ve güçte yeni üniteler devreye alınmıştır. İlave kurulu güç artışı olmamıştır. 
</t>
        </r>
      </text>
    </comment>
    <comment ref="J18" authorId="0">
      <text>
        <r>
          <rPr>
            <sz val="9"/>
            <color indexed="81"/>
            <rFont val="Tahoma"/>
            <family val="2"/>
            <charset val="162"/>
          </rPr>
          <t xml:space="preserve">Mevcut bir ünitenin kurulu gücü 55 MWe artmıştır.
</t>
        </r>
      </text>
    </comment>
    <comment ref="J31" authorId="0">
      <text>
        <r>
          <rPr>
            <sz val="9"/>
            <color indexed="81"/>
            <rFont val="Tahoma"/>
            <family val="2"/>
            <charset val="162"/>
          </rPr>
          <t xml:space="preserve">Mevcut bir ünitenin kurulu gücü 1 MWe artmıştır.
</t>
        </r>
      </text>
    </comment>
    <comment ref="J36" authorId="0">
      <text>
        <r>
          <rPr>
            <sz val="9"/>
            <color indexed="81"/>
            <rFont val="Tahoma"/>
            <family val="2"/>
            <charset val="162"/>
          </rPr>
          <t xml:space="preserve">İlave kurulu güç 6,5 MWe olmuştur.
</t>
        </r>
      </text>
    </comment>
    <comment ref="J41" authorId="0">
      <text>
        <r>
          <rPr>
            <sz val="9"/>
            <color indexed="81"/>
            <rFont val="Tahoma"/>
            <family val="2"/>
            <charset val="162"/>
          </rPr>
          <t xml:space="preserve">İlave kurulu güç 2,04 MWe olmuştur.
</t>
        </r>
      </text>
    </comment>
    <comment ref="J42" authorId="0">
      <text>
        <r>
          <rPr>
            <sz val="9"/>
            <color indexed="81"/>
            <rFont val="Tahoma"/>
            <family val="2"/>
            <charset val="162"/>
          </rPr>
          <t xml:space="preserve">İlave kurulu güç 10 MWe olmuştur.
</t>
        </r>
      </text>
    </comment>
    <comment ref="J43" authorId="0">
      <text>
        <r>
          <rPr>
            <sz val="9"/>
            <color indexed="81"/>
            <rFont val="Tahoma"/>
            <family val="2"/>
            <charset val="162"/>
          </rPr>
          <t xml:space="preserve">İlave kurulu güç 4,016 MWe olmuştur.
</t>
        </r>
      </text>
    </comment>
    <comment ref="J44" authorId="0">
      <text>
        <r>
          <rPr>
            <sz val="9"/>
            <color indexed="81"/>
            <rFont val="Tahoma"/>
            <family val="2"/>
            <charset val="162"/>
          </rPr>
          <t xml:space="preserve">Her birinin kurulu gücü 1,048 MWe olan mevcut 2 adet gaz motorunun her birinin kurulu gücü 2,2 MWe olacak şekilde kurulu güç artışı olmuş ve kurulu gücü 4,8 MWe olan mevcut bir adet gaz türbininin kurulu gücü 5,2 MWe olmuştur. İlave kurulu güç toplamı 2,304 MWe olmuştur.  
</t>
        </r>
      </text>
    </comment>
    <comment ref="J60" authorId="0">
      <text>
        <r>
          <rPr>
            <sz val="9"/>
            <color indexed="81"/>
            <rFont val="Tahoma"/>
            <family val="2"/>
            <charset val="162"/>
          </rPr>
          <t xml:space="preserve">Her birinin kurulu gücü 2,8 MWe olan mevcut iki adet ünitenin her birinde 1,2 MWe güç artışı olmuştur. Ayrıca, 1 adet 4 MWe kurulu gücünde yeni ünite devreye girmiştir. Toplam güç artışı 6,4 MWe olmuştur.
</t>
        </r>
      </text>
    </comment>
    <comment ref="J64" authorId="0">
      <text>
        <r>
          <rPr>
            <sz val="9"/>
            <color indexed="81"/>
            <rFont val="Tahoma"/>
            <family val="2"/>
            <charset val="162"/>
          </rPr>
          <t xml:space="preserve">Kurulu gücü 12 MWe olan mevcut bir ünite devreden çıkmış olup yerine 1 adet 16 MWe kurulu gücünde yeni bir ünite devreye alınmıştır. İlave kurulu güç 4 MWe olmuştur.
</t>
        </r>
      </text>
    </comment>
    <comment ref="J65" authorId="0">
      <text>
        <r>
          <rPr>
            <sz val="9"/>
            <color indexed="81"/>
            <rFont val="Tahoma"/>
            <family val="2"/>
            <charset val="162"/>
          </rPr>
          <t>Her birinin kurulu gücü 2,9 MWe olan mevcut 3 adet ünitenin her birinde 0,201 MWe kurulu güç artışı olmuştur. Toplam güç artışı 0,603 MWe olmuştur.</t>
        </r>
      </text>
    </comment>
    <comment ref="J72" authorId="0">
      <text>
        <r>
          <rPr>
            <sz val="9"/>
            <color indexed="81"/>
            <rFont val="Tahoma"/>
            <family val="2"/>
            <charset val="162"/>
          </rPr>
          <t xml:space="preserve">İlave kurulu güç 7 MWe olmuştur.
</t>
        </r>
      </text>
    </comment>
    <comment ref="J73" authorId="0">
      <text>
        <r>
          <rPr>
            <sz val="9"/>
            <color indexed="81"/>
            <rFont val="Tahoma"/>
            <family val="2"/>
            <charset val="162"/>
          </rPr>
          <t xml:space="preserve">İlave kurulu güç 5 MWe olmuştur.
</t>
        </r>
      </text>
    </comment>
    <comment ref="J78" authorId="0">
      <text>
        <r>
          <rPr>
            <sz val="9"/>
            <color indexed="81"/>
            <rFont val="Tahoma"/>
            <family val="2"/>
            <charset val="162"/>
          </rPr>
          <t>İlave kurulu güç 7 MWe olmuştur.</t>
        </r>
      </text>
    </comment>
    <comment ref="J79" authorId="0">
      <text>
        <r>
          <rPr>
            <sz val="9"/>
            <color indexed="81"/>
            <rFont val="Tahoma"/>
            <family val="2"/>
            <charset val="162"/>
          </rPr>
          <t xml:space="preserve">İlave kurulu güç 10,5 MWe olmuştur.
</t>
        </r>
      </text>
    </comment>
    <comment ref="J87" authorId="0">
      <text>
        <r>
          <rPr>
            <sz val="9"/>
            <color indexed="81"/>
            <rFont val="Tahoma"/>
            <family val="2"/>
            <charset val="162"/>
          </rPr>
          <t xml:space="preserve">Mevcut 5 adet ünite devreden çıkmış olup yerine 1 adet 4,30 MWe kurulu gücünde ünite devreye girmiştir. İlave kurulu güç -6,056 MWe olmuştur.
</t>
        </r>
      </text>
    </comment>
    <comment ref="J88" authorId="0">
      <text>
        <r>
          <rPr>
            <sz val="9"/>
            <color indexed="81"/>
            <rFont val="Tahoma"/>
            <family val="2"/>
            <charset val="162"/>
          </rPr>
          <t xml:space="preserve">İlave kurulu güç 6,54 MWe olmuştur.
</t>
        </r>
      </text>
    </comment>
    <comment ref="J91" authorId="0">
      <text>
        <r>
          <rPr>
            <sz val="9"/>
            <color indexed="81"/>
            <rFont val="Tahoma"/>
            <family val="2"/>
            <charset val="162"/>
          </rPr>
          <t xml:space="preserve">İlave kurulu güç 6,729 MWe olmuştur.
</t>
        </r>
      </text>
    </comment>
    <comment ref="J101" authorId="0">
      <text>
        <r>
          <rPr>
            <sz val="9"/>
            <color indexed="81"/>
            <rFont val="Tahoma"/>
            <family val="2"/>
            <charset val="162"/>
          </rPr>
          <t xml:space="preserve">Mevcut bir ünite devreden çıkmış olup yerine 1 adet 0,793 MWe kurulu gücünde yeni bir ünite devreye girmiştir. İlave kurulu güç -0,622 MWe olmuştur.
</t>
        </r>
      </text>
    </comment>
    <comment ref="J102" authorId="0">
      <text>
        <r>
          <rPr>
            <sz val="9"/>
            <color indexed="81"/>
            <rFont val="Tahoma"/>
            <family val="2"/>
            <charset val="162"/>
          </rPr>
          <t>İlave kurulu güç 15 MWe olmuştur.</t>
        </r>
        <r>
          <rPr>
            <b/>
            <sz val="9"/>
            <color indexed="81"/>
            <rFont val="Tahoma"/>
            <family val="2"/>
            <charset val="162"/>
          </rPr>
          <t xml:space="preserve">
</t>
        </r>
        <r>
          <rPr>
            <sz val="9"/>
            <color indexed="81"/>
            <rFont val="Tahoma"/>
            <family val="2"/>
            <charset val="162"/>
          </rPr>
          <t xml:space="preserve">
</t>
        </r>
      </text>
    </comment>
    <comment ref="J106" authorId="0">
      <text>
        <r>
          <rPr>
            <sz val="9"/>
            <color indexed="81"/>
            <rFont val="Tahoma"/>
            <family val="2"/>
            <charset val="162"/>
          </rPr>
          <t xml:space="preserve">Mevcut iki adet ünitenin her birinde 1,46 MWe güç artışı olmuştur. Toplam kurulu güç artışı 2,92 MWe olmuştur.
</t>
        </r>
      </text>
    </comment>
    <comment ref="J121" authorId="0">
      <text>
        <r>
          <rPr>
            <sz val="9"/>
            <color indexed="81"/>
            <rFont val="Tahoma"/>
            <family val="2"/>
            <charset val="162"/>
          </rPr>
          <t xml:space="preserve">İlave kurulu güç 14 MWe olmuştur.
</t>
        </r>
      </text>
    </comment>
    <comment ref="J122" authorId="0">
      <text>
        <r>
          <rPr>
            <sz val="9"/>
            <color indexed="81"/>
            <rFont val="Tahoma"/>
            <family val="2"/>
            <charset val="162"/>
          </rPr>
          <t>İlave kurulu güç 23 MWe olmuştur.</t>
        </r>
      </text>
    </comment>
    <comment ref="J123" authorId="0">
      <text>
        <r>
          <rPr>
            <sz val="9"/>
            <color indexed="81"/>
            <rFont val="Tahoma"/>
            <family val="2"/>
            <charset val="162"/>
          </rPr>
          <t>İlave kurulu güç 3,26 MWe olmuştur.</t>
        </r>
      </text>
    </comment>
    <comment ref="J124" authorId="0">
      <text>
        <r>
          <rPr>
            <sz val="9"/>
            <color indexed="81"/>
            <rFont val="Tahoma"/>
            <family val="2"/>
            <charset val="162"/>
          </rPr>
          <t xml:space="preserve">İlave kurulu güç 0,315789 MWe olmuştur.
</t>
        </r>
      </text>
    </comment>
    <comment ref="J128" authorId="0">
      <text>
        <r>
          <rPr>
            <sz val="9"/>
            <color indexed="81"/>
            <rFont val="Tahoma"/>
            <family val="2"/>
            <charset val="162"/>
          </rPr>
          <t>İlave kurulu güç 13,05 MWe olmuştur.</t>
        </r>
        <r>
          <rPr>
            <sz val="9"/>
            <color indexed="81"/>
            <rFont val="Tahoma"/>
            <family val="2"/>
            <charset val="162"/>
          </rPr>
          <t xml:space="preserve">
</t>
        </r>
      </text>
    </comment>
    <comment ref="J136" authorId="0">
      <text>
        <r>
          <rPr>
            <sz val="9"/>
            <color indexed="81"/>
            <rFont val="Tahoma"/>
            <family val="2"/>
            <charset val="162"/>
          </rPr>
          <t xml:space="preserve">İlave kurulu güç 0,3 MWe olmuştur.
</t>
        </r>
      </text>
    </comment>
    <comment ref="J151" authorId="0">
      <text>
        <r>
          <rPr>
            <sz val="9"/>
            <color indexed="81"/>
            <rFont val="Tahoma"/>
            <family val="2"/>
            <charset val="162"/>
          </rPr>
          <t xml:space="preserve">İlave kurulu güç 0,8 MWe olmuştur.
</t>
        </r>
      </text>
    </comment>
    <comment ref="J152" authorId="0">
      <text>
        <r>
          <rPr>
            <sz val="9"/>
            <color indexed="81"/>
            <rFont val="Tahoma"/>
            <family val="2"/>
            <charset val="162"/>
          </rPr>
          <t xml:space="preserve">İlave kurulu güç 0,10 MWe olmuştur.
</t>
        </r>
      </text>
    </comment>
    <comment ref="J153" authorId="0">
      <text>
        <r>
          <rPr>
            <sz val="9"/>
            <color indexed="81"/>
            <rFont val="Tahoma"/>
            <family val="2"/>
            <charset val="162"/>
          </rPr>
          <t>İlave kurulu güç 0,419 MWe olmuştur.</t>
        </r>
        <r>
          <rPr>
            <sz val="9"/>
            <color indexed="81"/>
            <rFont val="Tahoma"/>
            <family val="2"/>
            <charset val="162"/>
          </rPr>
          <t xml:space="preserve">
</t>
        </r>
      </text>
    </comment>
    <comment ref="E155" authorId="0">
      <text>
        <r>
          <rPr>
            <sz val="9"/>
            <color indexed="81"/>
            <rFont val="Tahoma"/>
            <family val="2"/>
            <charset val="162"/>
          </rPr>
          <t xml:space="preserve">DSİ Tablo-4 Projesi
</t>
        </r>
      </text>
    </comment>
    <comment ref="J155" authorId="0">
      <text>
        <r>
          <rPr>
            <sz val="9"/>
            <color indexed="81"/>
            <rFont val="Tahoma"/>
            <family val="2"/>
            <charset val="162"/>
          </rPr>
          <t xml:space="preserve">İki adet 1,650 MWe kurulu gücündeki üniteden birincisinin 0,033 MWe'lık kısmının, ikincisinin 0,079 MWe'lık kısmının geçici kabulü yapılmıştır. İlave kurulu güç 0,112 MWe olmuştur. 
</t>
        </r>
      </text>
    </comment>
    <comment ref="J160" authorId="0">
      <text>
        <r>
          <rPr>
            <sz val="9"/>
            <color indexed="81"/>
            <rFont val="Tahoma"/>
            <family val="2"/>
            <charset val="162"/>
          </rPr>
          <t xml:space="preserve">Mevcut iki adet ünitenin her birinde 49 MWe'lık güç artışı olmuştur. İlave kurulu güç 98 MWe'tır. Tesisin toplam kurulu gücü 1308 MWe değerine ulaşmıştır.
</t>
        </r>
      </text>
    </comment>
    <comment ref="J167" authorId="0">
      <text>
        <r>
          <rPr>
            <sz val="9"/>
            <color indexed="81"/>
            <rFont val="Tahoma"/>
            <family val="2"/>
            <charset val="162"/>
          </rPr>
          <t xml:space="preserve">İlave kurulu güç artışı olmamıştır.
</t>
        </r>
      </text>
    </comment>
    <comment ref="J168" authorId="0">
      <text>
        <r>
          <rPr>
            <sz val="9"/>
            <color indexed="81"/>
            <rFont val="Tahoma"/>
            <family val="2"/>
            <charset val="162"/>
          </rPr>
          <t xml:space="preserve">İlave kurulu güç artışı olmamıştır.
</t>
        </r>
      </text>
    </comment>
    <comment ref="J169" authorId="0">
      <text>
        <r>
          <rPr>
            <sz val="9"/>
            <color indexed="81"/>
            <rFont val="Tahoma"/>
            <family val="2"/>
            <charset val="162"/>
          </rPr>
          <t xml:space="preserve">İlave kurulu güç 3 MWe olmuştur.
</t>
        </r>
      </text>
    </comment>
    <comment ref="J172" authorId="0">
      <text>
        <r>
          <rPr>
            <sz val="9"/>
            <color indexed="81"/>
            <rFont val="Tahoma"/>
            <family val="2"/>
            <charset val="162"/>
          </rPr>
          <t xml:space="preserve">İlave kurulu güç 3,32 MWe olmuştur.
</t>
        </r>
      </text>
    </comment>
    <comment ref="J173" authorId="0">
      <text>
        <r>
          <rPr>
            <sz val="9"/>
            <color indexed="81"/>
            <rFont val="Tahoma"/>
            <family val="2"/>
            <charset val="162"/>
          </rPr>
          <t>Mevcut iki adet ünitenin her birinde 0,8 MWe'lık güç artışı olmuştur. İlave kurulu güç 1,6 MWe'tır.</t>
        </r>
      </text>
    </comment>
    <comment ref="J177" authorId="0">
      <text>
        <r>
          <rPr>
            <sz val="9"/>
            <color indexed="81"/>
            <rFont val="Tahoma"/>
            <family val="2"/>
            <charset val="162"/>
          </rPr>
          <t xml:space="preserve">İlave kurulu güç 4,29 MWe olmuştur.
</t>
        </r>
      </text>
    </comment>
    <comment ref="J178" authorId="0">
      <text>
        <r>
          <rPr>
            <sz val="9"/>
            <color indexed="81"/>
            <rFont val="Tahoma"/>
            <family val="2"/>
            <charset val="162"/>
          </rPr>
          <t xml:space="preserve">Mevcut bir ünitede 7,40 MWe'lık güç artışı olmuştur.
</t>
        </r>
      </text>
    </comment>
  </commentList>
</comments>
</file>

<file path=xl/sharedStrings.xml><?xml version="1.0" encoding="utf-8"?>
<sst xmlns="http://schemas.openxmlformats.org/spreadsheetml/2006/main" count="1057" uniqueCount="500">
  <si>
    <t>SIRA NO</t>
  </si>
  <si>
    <t>ŞİRKET ADI</t>
  </si>
  <si>
    <t>YAKIT CİNSİ</t>
  </si>
  <si>
    <r>
      <t>ÜNİTE GÜCÜ MW</t>
    </r>
    <r>
      <rPr>
        <b/>
        <vertAlign val="subscript"/>
        <sz val="10"/>
        <rFont val="Arial"/>
        <family val="2"/>
        <charset val="162"/>
      </rPr>
      <t>e</t>
    </r>
  </si>
  <si>
    <t>ÜNİTE SAYISI</t>
  </si>
  <si>
    <t>HES</t>
  </si>
  <si>
    <t>RES</t>
  </si>
  <si>
    <t>KURULU GÜCÜ MW</t>
  </si>
  <si>
    <t xml:space="preserve"> KABUL ADET </t>
  </si>
  <si>
    <t>TOPLAM:</t>
  </si>
  <si>
    <t>İL</t>
  </si>
  <si>
    <t>SANTRAL ADI</t>
  </si>
  <si>
    <r>
      <t>İLAVE KURULU GÜÇ MW</t>
    </r>
    <r>
      <rPr>
        <b/>
        <vertAlign val="subscript"/>
        <sz val="10"/>
        <rFont val="Arial"/>
        <family val="2"/>
        <charset val="162"/>
      </rPr>
      <t>e</t>
    </r>
  </si>
  <si>
    <t>TERMİK</t>
  </si>
  <si>
    <t xml:space="preserve">YAKIT TÜRÜ </t>
  </si>
  <si>
    <t>İLAVE KURULU GÜÇ TOPLAMI (MW)</t>
  </si>
  <si>
    <t>Not: Tablodaki değerler geçici olup revize edilebilir.</t>
  </si>
  <si>
    <t>BİYOKÜTLE</t>
  </si>
  <si>
    <t>ATIK ISI</t>
  </si>
  <si>
    <t>BİYOKÜTLE (ÇÖP GAZI)</t>
  </si>
  <si>
    <t>JEOTERMAL</t>
  </si>
  <si>
    <t>LİSANS TARİHİ</t>
  </si>
  <si>
    <t>LİSANS SAYISI</t>
  </si>
  <si>
    <t>İTHAL KÖMÜR</t>
  </si>
  <si>
    <t>GES</t>
  </si>
  <si>
    <t>BİYOKÜTLE (ORMAN ATIĞI)</t>
  </si>
  <si>
    <t>DG</t>
  </si>
  <si>
    <t>BİYOKÜTLE, ATIK ISI, JEOTERMAL</t>
  </si>
  <si>
    <t>BİYOKÜTLE (TAR./ORMAN ATIK)</t>
  </si>
  <si>
    <t>BİYOKÜTLE (HAYVANSAL ATIK)</t>
  </si>
  <si>
    <t>BİYOKÜTLE (HAYV./BİTKİSEL ATIK)</t>
  </si>
  <si>
    <t>YERLİ KÖMÜR</t>
  </si>
  <si>
    <t>ARTVİN</t>
  </si>
  <si>
    <t>-</t>
  </si>
  <si>
    <t>EÜ/8572-1/04238</t>
  </si>
  <si>
    <t>FBY ENERJİ ÜRETİM A.Ş.</t>
  </si>
  <si>
    <t>FBY BES YÜREĞİR TESİSİ</t>
  </si>
  <si>
    <t>ADANA</t>
  </si>
  <si>
    <t>1 GM</t>
  </si>
  <si>
    <t>EÜ/8204-3/04126</t>
  </si>
  <si>
    <t>GÖKTEPERES ELEKTRİK ÜRETİM A.Ş.</t>
  </si>
  <si>
    <t>YAHŞELLİ RES</t>
  </si>
  <si>
    <t>İZMİR</t>
  </si>
  <si>
    <t>EÜ/8461-40/04198</t>
  </si>
  <si>
    <t>RA GÜNEŞ ENERJİSİ ÜRETİM SAN. VE TİC. A.Ş.</t>
  </si>
  <si>
    <t>RA GÜNEŞ MARDİN GES</t>
  </si>
  <si>
    <t>MARDİN</t>
  </si>
  <si>
    <t>EÜ/8055-5/04038</t>
  </si>
  <si>
    <t>BERİT SU ENERJİ ÜRETİM A.Ş.</t>
  </si>
  <si>
    <t>BÜYÜK KARAÇAY BARAJI VE HES</t>
  </si>
  <si>
    <t>HATAY</t>
  </si>
  <si>
    <t>EÜ/3490-11/2135</t>
  </si>
  <si>
    <t>EKİM ELEKTRİK MÜHENDİSLİK MÜŞAVİRLİK İNŞ. TUR. VE TİC. A.Ş.</t>
  </si>
  <si>
    <t>HAVZA RES</t>
  </si>
  <si>
    <t>SAMSUN</t>
  </si>
  <si>
    <t>TAN ELEKTRİK ÜRETİM A.Ş.</t>
  </si>
  <si>
    <t>EÜ/8369-15/04164</t>
  </si>
  <si>
    <t>YELEN-GÜLPINAR ENERJİ ÜRETİM SAN. VE TİC. A.Ş.</t>
  </si>
  <si>
    <t>GÜLPINAR RES</t>
  </si>
  <si>
    <t>ÇANAKKALE</t>
  </si>
  <si>
    <t>EÜ/7909-13/03954</t>
  </si>
  <si>
    <t>GÜVENRES ENERJİ ELEKTRİK ÜRETİM A.Ş.</t>
  </si>
  <si>
    <t>ÇAKIL RES</t>
  </si>
  <si>
    <t>BURSA</t>
  </si>
  <si>
    <t>NİĞDE</t>
  </si>
  <si>
    <t>BALIKESİR</t>
  </si>
  <si>
    <t>EÜ/8460-2/04185</t>
  </si>
  <si>
    <t>PADAŞ ENERJİ VE GÜBRE ÜRETİM TİC. SAN. A.Ş.</t>
  </si>
  <si>
    <t>PADAŞ ENERJİ BİYOGAZ TESİSİ</t>
  </si>
  <si>
    <t>ANKARA</t>
  </si>
  <si>
    <t>3 GM</t>
  </si>
  <si>
    <t>EÜ/3003-23/1778</t>
  </si>
  <si>
    <t>SAFİR ENERJİ ÜRETİM YATIRIM VE TİC. A.Ş.</t>
  </si>
  <si>
    <t>MERYEM RES</t>
  </si>
  <si>
    <t>BİLECİK</t>
  </si>
  <si>
    <t>TEKİRDAĞ</t>
  </si>
  <si>
    <t>BİNGÖL</t>
  </si>
  <si>
    <t>KONYA</t>
  </si>
  <si>
    <t>EÜ/7724/03863</t>
  </si>
  <si>
    <t>LODOS KARABURUN ELEKTRİK ÜRETİM A.Ş.</t>
  </si>
  <si>
    <t>KARABURUN RES</t>
  </si>
  <si>
    <t>MANİSA</t>
  </si>
  <si>
    <t>EÜ/3330-6/2013</t>
  </si>
  <si>
    <t>KİRAZ ENERJİ YATIRIM ÜRETİM VE TİC. A.Ş.</t>
  </si>
  <si>
    <t>KİRAZLI RES</t>
  </si>
  <si>
    <t>KABUL TARİHİ</t>
  </si>
  <si>
    <t>VAN</t>
  </si>
  <si>
    <t>4 GM</t>
  </si>
  <si>
    <t>EÜ/4108-2/2462</t>
  </si>
  <si>
    <t>ADSEL ELEKTRİK ENERJİ ÜRETİM A.Ş.</t>
  </si>
  <si>
    <t>TOKAT</t>
  </si>
  <si>
    <t>EÜ/3519-36/2163</t>
  </si>
  <si>
    <t>SANCAK ENERJİ HİZMETLERİ A.Ş.</t>
  </si>
  <si>
    <t>YAMAÇTEPE-2 RES</t>
  </si>
  <si>
    <t>İSTANBUL</t>
  </si>
  <si>
    <t>EÜ/3634-16/2205</t>
  </si>
  <si>
    <t>AKÇA RES</t>
  </si>
  <si>
    <t>ITC-KA ENERJİ ÜRETİM SAN. VE TİC. A.Ş.</t>
  </si>
  <si>
    <t>2 GM</t>
  </si>
  <si>
    <t>EÜ/8865-1/04323</t>
  </si>
  <si>
    <t>SEYDİBEY BİYOGAZ ELEKTRİK ÜRETİM TESİSİ</t>
  </si>
  <si>
    <t>KONYA ŞEKER SANAYİ VE TİCARET A.Ş.</t>
  </si>
  <si>
    <t>BİYOKÜTLE (BİTKİSEL ATIK)</t>
  </si>
  <si>
    <t>ANTALYA</t>
  </si>
  <si>
    <t>EÜ/3118-10/1876</t>
  </si>
  <si>
    <t>İZDEM ENERJİ YATIRIM ÜRETİM VE TİC. A.Ş.</t>
  </si>
  <si>
    <t>KOCATEPE RES</t>
  </si>
  <si>
    <t>AFYONKARAHİSAR</t>
  </si>
  <si>
    <t>EÜ/2452-2/1597</t>
  </si>
  <si>
    <t>AMBARLIK ELEKTRİK ÜRETİM SAN. VE TİC. A.Ş.</t>
  </si>
  <si>
    <t>AMBARLIK I-II HES</t>
  </si>
  <si>
    <t>RİZE</t>
  </si>
  <si>
    <t>EÜ/8835-1/04310</t>
  </si>
  <si>
    <t>İZMİR NOVTEK ENERJİ ELEKTRİK ÜRETİM A.Ş.</t>
  </si>
  <si>
    <t>İZMİR ÇÖP GAZ ELEKTRİK ÜRETİM TESİSİ</t>
  </si>
  <si>
    <t>EÜ/8859-1/04322</t>
  </si>
  <si>
    <t>İSTANBUL ARITMA VE ELEKTRİK ÜRETİM TESİSLERİ İŞLETMESİ VE DESTEK HİZ. A.Ş.</t>
  </si>
  <si>
    <t>İSTANBUL DERİ OSB BİYOGAZ ELEKTRİK SANTRALİ</t>
  </si>
  <si>
    <t>KOCAELİ</t>
  </si>
  <si>
    <t>EÜ/3433-11/2086</t>
  </si>
  <si>
    <t>SİLİVRİ ENERJİ A.Ş.</t>
  </si>
  <si>
    <t>SİLİVRİ RES</t>
  </si>
  <si>
    <t>AYDIN</t>
  </si>
  <si>
    <t>MALATYA</t>
  </si>
  <si>
    <t>MUĞLA</t>
  </si>
  <si>
    <t>KAHRAMANMARAŞ</t>
  </si>
  <si>
    <t>EÜ/8673-6/04280</t>
  </si>
  <si>
    <t>TURKA OTELCİLİK TURİZM VE TİC. A.Ş.</t>
  </si>
  <si>
    <t>ÇORUM</t>
  </si>
  <si>
    <t>EÜ/8600-1/04254</t>
  </si>
  <si>
    <t>ÇORUM BİYOGAZ ELEKTRİK ÜRETİM A.Ş.</t>
  </si>
  <si>
    <t>ÇORUM BİYOGAZ ENERJİ SANTRALİ</t>
  </si>
  <si>
    <t>EÜ/8909-1/04340</t>
  </si>
  <si>
    <t>UŞAK YENİLENEBİLİR ENERJİ ELEKTRİK ÜRETİM A.Ş.</t>
  </si>
  <si>
    <t>UŞAK BİOGAZ ELEKTRİK ÜRETİM TESİSİ</t>
  </si>
  <si>
    <t>UŞAK</t>
  </si>
  <si>
    <t>TRABZON</t>
  </si>
  <si>
    <t>EÜ/8898-1/04339</t>
  </si>
  <si>
    <t>LANDFILL ENERJİ SANAYİ TİCARET A.Ş.</t>
  </si>
  <si>
    <t>BALIKESİR ÇÖP GAZ ELEKTRİK ÜRETİM TESİSİ</t>
  </si>
  <si>
    <t>GREENECO ENERJİ ELEKTRİK ÜRETİM A.Ş.</t>
  </si>
  <si>
    <t>DENİZLİ</t>
  </si>
  <si>
    <t>SAKARYA</t>
  </si>
  <si>
    <t>1 BT</t>
  </si>
  <si>
    <t>SANKO ENERJİ SANAYİ VE TİCARET A.Ş.</t>
  </si>
  <si>
    <t>SİNOP</t>
  </si>
  <si>
    <t>GİRESUN</t>
  </si>
  <si>
    <t>ELAZIĞ</t>
  </si>
  <si>
    <t>ÇANKIRI</t>
  </si>
  <si>
    <t>GAZİANTEP</t>
  </si>
  <si>
    <t>BİTLİS</t>
  </si>
  <si>
    <t>OLTAN VE KÖLEOĞLU ELEKTRİK VE ENERJİ ÜRETİMİ TİCARET A.Ş.</t>
  </si>
  <si>
    <t>AREL ÇEVRE YATIRIMLARI ENERJİ VE ELEKTRİK ÜRETİMİ A.Ş.</t>
  </si>
  <si>
    <t>EDİRNE</t>
  </si>
  <si>
    <t>BURDUR</t>
  </si>
  <si>
    <t>DÜZCE</t>
  </si>
  <si>
    <t>1 DM</t>
  </si>
  <si>
    <t>KAYSERİ</t>
  </si>
  <si>
    <t>EÜ/4027-6/2431</t>
  </si>
  <si>
    <t>AGEN ENERJİ ÜRETİM TİC. VE SAN. A.Ş.</t>
  </si>
  <si>
    <t>GÖK HES</t>
  </si>
  <si>
    <t>EÜ/3887-5/2355</t>
  </si>
  <si>
    <t>TATLIPINAR ENERJİ ÜRETİM A.Ş.</t>
  </si>
  <si>
    <t>TATLIPINAR RES</t>
  </si>
  <si>
    <t>EÜ/3034-10/1791</t>
  </si>
  <si>
    <t>PAKMEM ELEKTRİK ÜRETİM SAN. VE TİC. A.Ş.</t>
  </si>
  <si>
    <t>CERİT RES</t>
  </si>
  <si>
    <t>ENERGROM ENERJİ İNŞAAT TİC. VE SAN. A.Ş.</t>
  </si>
  <si>
    <t>EÜ/3553-8/2176</t>
  </si>
  <si>
    <t>REİS RS ENERJİ ELEKTRİK ÜRETİM SAN. VE TİC. A.Ş.</t>
  </si>
  <si>
    <t>ÇEKEREK HES (ÇEKEREK HES-1)</t>
  </si>
  <si>
    <t>EÜ/8067-8/04048</t>
  </si>
  <si>
    <t>TÜRKERLER JEOTERMAL ENERJİ ARAMA VE ÜRETİM A.Ş.</t>
  </si>
  <si>
    <t>TÜRKERLER JES-3</t>
  </si>
  <si>
    <t>EÜ/1508-1/1093</t>
  </si>
  <si>
    <t>EBD ENERJİ ÜRETİM VE TİC. A.Ş.</t>
  </si>
  <si>
    <t>KÖROĞLU BARAJI VE KOTANLI HES (KOTANLI 1 HES)</t>
  </si>
  <si>
    <t>ARDAHAN</t>
  </si>
  <si>
    <t>EÜ/5906-18/03394</t>
  </si>
  <si>
    <t>HİDRO-GEN ENERJİ İTHALAT İHRACAT DAĞITIM VE TİC. A.Ş.</t>
  </si>
  <si>
    <t>SOMA KOLİN TERMİK SANTRALİ</t>
  </si>
  <si>
    <t>EÜ/8909-3/04347</t>
  </si>
  <si>
    <t>BEREKET ENERJİ ÜRETİM A.Ş.</t>
  </si>
  <si>
    <t>AKINCI HES</t>
  </si>
  <si>
    <t>EÜ/3301-12/1992</t>
  </si>
  <si>
    <t>SUAY ENERJİ SAN. VE TİC. A.Ş.</t>
  </si>
  <si>
    <t>AKBÜK RES</t>
  </si>
  <si>
    <t>EÜ/4969-50/02750</t>
  </si>
  <si>
    <t>MERCEDES-BENZ TÜRK A.Ş.</t>
  </si>
  <si>
    <t>MERCEDES-BENZ TÜRK KOJENERASYON TESİSİ</t>
  </si>
  <si>
    <t>EÜ/3191-6/1922</t>
  </si>
  <si>
    <t>TAYF ENERJİ YATIRIM ÜRETİM VE TİCARET A.Ş.</t>
  </si>
  <si>
    <t>ÖDEMİŞ RES</t>
  </si>
  <si>
    <t>EÜ/1167-2/835</t>
  </si>
  <si>
    <t>ALİZE ENERJİ ELEKTRİK ÜRETİM A.Ş.</t>
  </si>
  <si>
    <t>ÇATALTEPE RES</t>
  </si>
  <si>
    <t>EÜ/2964-3/1763</t>
  </si>
  <si>
    <t>BAHSER ENERJİ ELEKTRİK ÜRETİM SAN. A.Ş.</t>
  </si>
  <si>
    <t>ESENTEPE REG. VE HES</t>
  </si>
  <si>
    <t>EÜ/7999-5/04009</t>
  </si>
  <si>
    <t>ASMAR ELEKTRİK ÜRETİM SAN. VE TİC. A.Ş.</t>
  </si>
  <si>
    <t>ADATEPE BARAJI VE HES</t>
  </si>
  <si>
    <t>EÜ/6892-8/03630</t>
  </si>
  <si>
    <t>HIRKA RÜZGAR ENERJİ SANTRALİ A.Ş.</t>
  </si>
  <si>
    <t>ARZU RES</t>
  </si>
  <si>
    <t>AMASYA</t>
  </si>
  <si>
    <t>EÜ/1622-15/1188</t>
  </si>
  <si>
    <t>ÇALIK RÜZGAR ENERJİSİ ELEKTRİK ÜRETİM A.Ş.</t>
  </si>
  <si>
    <t>SARPINCIK RES</t>
  </si>
  <si>
    <t>EÜ/4291-1/02544</t>
  </si>
  <si>
    <t>AREL ENERJİ MANAVGAT BİYOKÜTLE TESİSİ</t>
  </si>
  <si>
    <t>EÜ/1828-1/1294</t>
  </si>
  <si>
    <t>BERKE ELEKTRİK ÜRETİM A.Ş.</t>
  </si>
  <si>
    <t>ÇİĞDEM REG. VE HES (ÇİĞDEM 1 HES)</t>
  </si>
  <si>
    <t>EÜ/3570-5/2180</t>
  </si>
  <si>
    <t>ISIDER ENERJİ ÜRETİM PAZARLAMA İTHALAT VE İHRACAT A.Ş.</t>
  </si>
  <si>
    <t>KOCALAR RES</t>
  </si>
  <si>
    <t>8x3+1x2</t>
  </si>
  <si>
    <t>EÜ/3683-26/2243</t>
  </si>
  <si>
    <t>VENTO ELEKTRİK ÜRETİM A.Ş.</t>
  </si>
  <si>
    <t>BERGAMA RES</t>
  </si>
  <si>
    <t>1x3,6+1x3,4</t>
  </si>
  <si>
    <t>EÜ/1391-12/1015</t>
  </si>
  <si>
    <t>AKSU TEMİZ ENERJİ ELEKTRİK ÜRETİM SAN. VE TİC. A.Ş.</t>
  </si>
  <si>
    <t>AKSU RES</t>
  </si>
  <si>
    <t>2x2,667+1x2,666</t>
  </si>
  <si>
    <t>ÇEKEREK HES (ÇEKEREK HES-2 VE HES-4)</t>
  </si>
  <si>
    <t>1x2,446+1x3,007</t>
  </si>
  <si>
    <t>EÜ/1280-3/920</t>
  </si>
  <si>
    <t>ŞENGÜN ELEKTRİK ENDÜSTRİ SAN. VE TİC. A.Ş.</t>
  </si>
  <si>
    <t>ÇANAKÇI 1 REG. VE HES</t>
  </si>
  <si>
    <t>EÜ/3887-2/2354</t>
  </si>
  <si>
    <t>BAĞLAR ELEKTRİK ÜRETİM A.Ş.</t>
  </si>
  <si>
    <t>BAĞLAR RES</t>
  </si>
  <si>
    <t>EÜ/7746-9/03879</t>
  </si>
  <si>
    <t>VOLTA YEŞİL ENERJİ ÜRETİM LTD. ŞTİ.</t>
  </si>
  <si>
    <t>OYLUM 3 REG. VE HES</t>
  </si>
  <si>
    <t>EÜ/3382-8/2048</t>
  </si>
  <si>
    <t>YENİ ENERJİ YATIRIM ÜRETİM VE TİC. A.Ş.</t>
  </si>
  <si>
    <t>YENİHİSAR RES</t>
  </si>
  <si>
    <t>ÇEKEREK HES (ÇEKEREK HES-7)</t>
  </si>
  <si>
    <t>YOZGAT</t>
  </si>
  <si>
    <t>EÜ/1461-1/1055</t>
  </si>
  <si>
    <t>CAN ENERJİ ENTEGRE ELEKTRİK ÜRETİM A.Ş.</t>
  </si>
  <si>
    <t>METRİSTEPE RES</t>
  </si>
  <si>
    <t>ÇEKEREK HES (ÇEKEREK HES-6)</t>
  </si>
  <si>
    <t>EÜ/2021-1/1430</t>
  </si>
  <si>
    <t>HABAŞ SINAİ VE TIBBİ GAZLAR İSTİHSAL ENDÜSTRİSİ A.Ş.</t>
  </si>
  <si>
    <t>ALİAĞA DGKÇS</t>
  </si>
  <si>
    <t>2 GT</t>
  </si>
  <si>
    <t>EÜ/1690-1/1223</t>
  </si>
  <si>
    <t>ES-YEL ELEKTRİK ÜRETİM A.Ş.</t>
  </si>
  <si>
    <t>ARDIÇLI RES</t>
  </si>
  <si>
    <t>EÜ/3433-10/2085</t>
  </si>
  <si>
    <t>DERBENT ENERJİ ÜRETİM PAZ. İTH. VE İHR. A.Ş.</t>
  </si>
  <si>
    <t>ÜÇPINAR RES</t>
  </si>
  <si>
    <t>EÜ/8399-5/04171</t>
  </si>
  <si>
    <t>ETAB ENERJİ MAKİNE İNŞAAT SAN. VE TİC. A.Ş.</t>
  </si>
  <si>
    <t>ETAB ENERJİ BİTLİS ÇÖP GAZI SANTRALİ</t>
  </si>
  <si>
    <t>EÜ/7291-3/03758</t>
  </si>
  <si>
    <t>AHİ SULUOVA BİYOGAZ ENERJİ ÜRETİMİ SAN. VE TİC. A.Ş.</t>
  </si>
  <si>
    <t>AHİ SULUOVA BİYOGAZ TESİSİ</t>
  </si>
  <si>
    <t>1,067+1,501</t>
  </si>
  <si>
    <t>EÜ/8115-5/04066</t>
  </si>
  <si>
    <t>ÇELİKLER PAMUKÖREN JEOTERMAL ELEKTRİK ÜRETİM A.Ş.</t>
  </si>
  <si>
    <t>PAMUKÖREN JES-4</t>
  </si>
  <si>
    <t>EÜ/627-3/602</t>
  </si>
  <si>
    <t>MARAŞ ENERJİ YATIRIMLARI SAN. VE TİC. A.Ş.</t>
  </si>
  <si>
    <t>FIRNIS HES</t>
  </si>
  <si>
    <t>EÜ/3301-9/1989</t>
  </si>
  <si>
    <t>EKŞİ ENERJİ ÜRETİM A.Ş.</t>
  </si>
  <si>
    <t>ARAPKİR RES</t>
  </si>
  <si>
    <t>EÜ/4145-6/2485</t>
  </si>
  <si>
    <t>NASSAN ELEKTRİK ÜRETİM İNŞAAT TURİZM VE TİCARET LTD. ŞTİ.</t>
  </si>
  <si>
    <t>DOĞU HES</t>
  </si>
  <si>
    <t>EÜ/4969-163/2863</t>
  </si>
  <si>
    <t>PAK GIDA ÜRETİM VE PAZARLAMA A.Ş.</t>
  </si>
  <si>
    <t>PAKMAYA DÜZCE TES</t>
  </si>
  <si>
    <t>EOÜ/5610-4/03294</t>
  </si>
  <si>
    <t>MANİSA ORGANİZE SANAYİ BÖLGESİ</t>
  </si>
  <si>
    <t>OSB ÜRETİM SANTRALİ</t>
  </si>
  <si>
    <t>3x16,638+4x8,73</t>
  </si>
  <si>
    <t>7 GM</t>
  </si>
  <si>
    <t>EÜ/8164-11/04119</t>
  </si>
  <si>
    <t>OYKA ENERJİ SAN. VE TİC. A.Ş.</t>
  </si>
  <si>
    <t>OYKA ENERJİ BES</t>
  </si>
  <si>
    <t>ZONGULDAK</t>
  </si>
  <si>
    <t>ÇEKEREK HES (ÇEKEREK HES-3)</t>
  </si>
  <si>
    <t>EÜ/2669-2/1654</t>
  </si>
  <si>
    <t>GÜRLE ENERJİ ELEK. ÜR. İNŞ. EĞİT. DANIŞ. SAN. TİC. LTD. ŞTİ.</t>
  </si>
  <si>
    <t>GÜRLEYİK HES</t>
  </si>
  <si>
    <t>1x0,392+1x0,098</t>
  </si>
  <si>
    <t>EÜ/8492-6/04204</t>
  </si>
  <si>
    <t>MARİTAŞ DENİM SAN. VE TİC. A.Ş.</t>
  </si>
  <si>
    <t>MARİTAŞ DENİM KOJENERASYON TESİSİ</t>
  </si>
  <si>
    <t>EÜ/4969-222/02922</t>
  </si>
  <si>
    <t>ŞİRECİ TEKSTİL SANAYİ VE TİCARET A.Ş.</t>
  </si>
  <si>
    <t>ŞİRECİ TEKSTİL TERMİK KOJENERASYON TESİSİ</t>
  </si>
  <si>
    <t>EÜ/6956-3/03659</t>
  </si>
  <si>
    <t>ITC ANTALYA ENERJİ ÜRETİM SAN. VE TİC. A.Ş.</t>
  </si>
  <si>
    <t>ITC ANTALYA BİYOKÜTLE TESİSİ</t>
  </si>
  <si>
    <t>EÜ/8116-2/04088</t>
  </si>
  <si>
    <t>GZL ENERJİ A.Ş.</t>
  </si>
  <si>
    <t>GZL ENERJİ BİYOGAZ SANTRALİ</t>
  </si>
  <si>
    <t>EÜ/6307-10/03505</t>
  </si>
  <si>
    <t>İPEK MOBİLYA İMALAT İTHALAT İHRACAT SAN. VE TİC. A.Ş.</t>
  </si>
  <si>
    <t>İPEK KOJENERASYON TESİSİ</t>
  </si>
  <si>
    <t>EÜ/7999-11/04027</t>
  </si>
  <si>
    <t>PSİ GÜNEŞ ENERJİSİ ELEKTRİK ÜRETİM VE TİCARET A.Ş.</t>
  </si>
  <si>
    <t>PSİ ENGİL207 GES</t>
  </si>
  <si>
    <t>EÜ/8140-8/04090</t>
  </si>
  <si>
    <t>BYZ GLOBAL ENERJİ VE GÜBRE ÜRETİMİ SAN. TİC. A.Ş.</t>
  </si>
  <si>
    <t>BYZ GLOBAL ENERJİ BİYOGAZ TESİSİ</t>
  </si>
  <si>
    <t>EÜ/4477-1/02624</t>
  </si>
  <si>
    <t>MAVİSU ELEKTRİK ÜRETİM A.Ş.</t>
  </si>
  <si>
    <t>İSKALE REG. VE HES</t>
  </si>
  <si>
    <t>EÜ/4969-120/2820</t>
  </si>
  <si>
    <t>ETİ SODA ÜRE. PAZ. NAK. VE ELEKTRİK ÜRETİM SAN. VE TİC. A.Ş.</t>
  </si>
  <si>
    <t>BEYPAZARI ETİ SODA KOJENERASYON SANTRALİ</t>
  </si>
  <si>
    <t>EÜ/1179-2/846</t>
  </si>
  <si>
    <t>BUCAK YENİLENEBİLİR ENERJİ ÜRETİM A.Ş.</t>
  </si>
  <si>
    <t>BUCAKKÖY HİDROELEKTRİK SANTRALİ</t>
  </si>
  <si>
    <t>EÜ/3712-3/2262</t>
  </si>
  <si>
    <t>KOVANCI ENERJİ ÜRETİM PAZ. İTH. VE İHR. A.Ş.</t>
  </si>
  <si>
    <t>HASANOBA RES</t>
  </si>
  <si>
    <t>EÜ/1352-1/978</t>
  </si>
  <si>
    <t xml:space="preserve">ORTADOĞU ENERJİ SAN. VE TİC. A.Ş. </t>
  </si>
  <si>
    <t>KÖMÜRCÜODA BİYOGAZ TESİSİ</t>
  </si>
  <si>
    <t>EÜ/8504-1/04206</t>
  </si>
  <si>
    <t>AREL ENERJİ ORTACA BİYOKÜTLE TESİSİ</t>
  </si>
  <si>
    <t>EÜ/8067-2/04044</t>
  </si>
  <si>
    <t>BİENTAŞ MADENCİLİK İNŞ. ENERJİ PETROL A.Ş.</t>
  </si>
  <si>
    <t>BİENTAŞ KAŞINHANI ELEKTRİK ÜRETİM TESİSİ</t>
  </si>
  <si>
    <t>EÜ/1358-1/985</t>
  </si>
  <si>
    <t>HİDAŞ ELEKTRİK ÜRETİM VE HİDROELEKTRİK SANTRALLERİ A.Ş.</t>
  </si>
  <si>
    <t>TIMARLI HES</t>
  </si>
  <si>
    <t>EÜ/8097-3/04060</t>
  </si>
  <si>
    <t>WM ENERJİ SANAYİ VE TİC. A.Ş.</t>
  </si>
  <si>
    <t>WM ENERJİ BİYOGAZ TESİSİ</t>
  </si>
  <si>
    <t>KÜTAHYA</t>
  </si>
  <si>
    <t>EÜ/6660-5/03613</t>
  </si>
  <si>
    <t>VARAKA KAĞIT SAN. A.Ş.</t>
  </si>
  <si>
    <t>ALBAYRAK BALIKESİR KOJENERASYON TESİSİ</t>
  </si>
  <si>
    <t>EÜ/8259-4/04147</t>
  </si>
  <si>
    <t>SALİHLİ JES-3</t>
  </si>
  <si>
    <t>EÜ/8259-3/04148</t>
  </si>
  <si>
    <t>SALİHLİ JES-2</t>
  </si>
  <si>
    <t>EÜ/8759-2/04282</t>
  </si>
  <si>
    <t>SİS ENERJİ ÜRETİM A.Ş.</t>
  </si>
  <si>
    <t>ÖZMEN-3 JES</t>
  </si>
  <si>
    <t>EÜ/3382-10/2050</t>
  </si>
  <si>
    <t>KORDA ENERJİ ÜRETİM PAZ. İTH. VE İHR. A.Ş.</t>
  </si>
  <si>
    <t>DENİZLİ RES</t>
  </si>
  <si>
    <t>EÜ/8630-30/04258</t>
  </si>
  <si>
    <t>LE GÜNEŞ ELEKTRİK ÜRETİM A.Ş.</t>
  </si>
  <si>
    <t>APA GES</t>
  </si>
  <si>
    <t>EÜ/8504-16/04208</t>
  </si>
  <si>
    <t>SOLANA ENERJİ ÜRETİM A.Ş.</t>
  </si>
  <si>
    <t>SOLANA KONYA GES</t>
  </si>
  <si>
    <t>2x3,3+2x1,8</t>
  </si>
  <si>
    <t>EÜ/3446-2/2089</t>
  </si>
  <si>
    <t>BİNATOM ELEKTRİK ÜRETİM A.Ş.</t>
  </si>
  <si>
    <t>BİNATOM EMET ELEKTRİK ÜRETİM SANTRALİ</t>
  </si>
  <si>
    <t>EÜ/8519-5/04213</t>
  </si>
  <si>
    <t>AFTA ENERJİ ÜRETİM SAN. VE TİC. A.Ş.</t>
  </si>
  <si>
    <t>AFTA GES</t>
  </si>
  <si>
    <t>EÜ/5006-2/03064</t>
  </si>
  <si>
    <t>OVA ENERJİ A.Ş.</t>
  </si>
  <si>
    <t>OVA HES</t>
  </si>
  <si>
    <t>EÜ/8584/04233</t>
  </si>
  <si>
    <t>ÇUMRA GÜNEŞ ENERJİSİ VE ÜRETİM A.Ş.</t>
  </si>
  <si>
    <t>ALİBEYHÖYÜĞÜ GES</t>
  </si>
  <si>
    <t>EÜ/3876-2/2351</t>
  </si>
  <si>
    <t>KURTAL ELEKTRİK ÜRETİM A.Ş.</t>
  </si>
  <si>
    <t>ÇİÇEKLİ I-II REG. VE HES</t>
  </si>
  <si>
    <t>EÜ/7440-9/03797</t>
  </si>
  <si>
    <t>KORUMA KLOR ALKALİ SAN. VE TİC. A.Ş.</t>
  </si>
  <si>
    <t>KORUMA KLOR ALKALİ DENİZLİ KOJENERASYON SANTRALİ</t>
  </si>
  <si>
    <t>EÜ/8532-1/04216</t>
  </si>
  <si>
    <t>MASPO ENERJİ SANAYİ VE TİC. A.Ş.</t>
  </si>
  <si>
    <t>ALA 2 JES</t>
  </si>
  <si>
    <t>EÜ/8438-2/04179</t>
  </si>
  <si>
    <t>KÇS KAHRAMANMARAŞ ÇİMENTO BETON SANAYİ VE MADENCİLİK A.Ş.</t>
  </si>
  <si>
    <t>KÇS ÇİMENTO ENERJİ SANTRALİ</t>
  </si>
  <si>
    <t>EÜ/8286-18/04149</t>
  </si>
  <si>
    <t>ŞUA ELEKTRİK ÜRETİM A.Ş.</t>
  </si>
  <si>
    <t>CINGILLI GES</t>
  </si>
  <si>
    <t>EÜ/3734-14/2285</t>
  </si>
  <si>
    <t>ENİ ENERJİ İNŞ. TAAH. TİC. VE SAN. A.Ş.</t>
  </si>
  <si>
    <t>MASLAKTEPE RES</t>
  </si>
  <si>
    <t>EÜ/8056-1/04042</t>
  </si>
  <si>
    <t>MİS ENERJİ ÜRETİM A.Ş.</t>
  </si>
  <si>
    <t>MİS-III JES</t>
  </si>
  <si>
    <t>1x28,2+1x19,2</t>
  </si>
  <si>
    <t>EÜ/8775-1/04292</t>
  </si>
  <si>
    <t>ITC BİNGÖL ENERJİ ÜRETİM TESİSİ</t>
  </si>
  <si>
    <t>EÜ/5886-3/03391</t>
  </si>
  <si>
    <t xml:space="preserve">ITC-KA ENERJİ ÜRETİM SAN. VE TİC. A.Ş. </t>
  </si>
  <si>
    <t>ITC-KA ELAZIĞ ÜRETİM TESİSİ</t>
  </si>
  <si>
    <t>EÜ/8103-13/04078</t>
  </si>
  <si>
    <t>GREENECO JES-5</t>
  </si>
  <si>
    <t>EÜ/3741-2/2293</t>
  </si>
  <si>
    <t>OSRES ELEKTRİK ÜRETİM A.Ş.</t>
  </si>
  <si>
    <t>KIZILCATERZİ RES</t>
  </si>
  <si>
    <t>EÜ/3076-12/1836</t>
  </si>
  <si>
    <t>MERİÇ RÜZGAR ENERJİSİ ELEKTRİK ÜRETİM A.Ş.</t>
  </si>
  <si>
    <t>HAMZABEYLİ RES</t>
  </si>
  <si>
    <t>2x2,96</t>
  </si>
  <si>
    <t>EÜ/3465-2/2095</t>
  </si>
  <si>
    <t>POLATBAY ENERJİ ÜRETİM İNŞ. SAN. VE TİC. A.Ş.</t>
  </si>
  <si>
    <t>AYVALIK-1 RES</t>
  </si>
  <si>
    <t>EÜ/2225-3/1542</t>
  </si>
  <si>
    <t>OLCA ELEKTRİK ÜRETİM VE TİC. A.Ş.</t>
  </si>
  <si>
    <t>AKINCI HES (AKINCI 2 HES)</t>
  </si>
  <si>
    <t>EÜ/8286-19/04155</t>
  </si>
  <si>
    <t>DALSAN ENERJİ ÜRETİM VE İŞLETMECİLİK A.Ş.</t>
  </si>
  <si>
    <t>DENİZLİ TAVAS GES</t>
  </si>
  <si>
    <t>2x3,5+1x0,5</t>
  </si>
  <si>
    <t>EÜ/8794-6/04303</t>
  </si>
  <si>
    <t>İZMİT SU A.Ş.</t>
  </si>
  <si>
    <t>SOĞUKPINAR 2 HES</t>
  </si>
  <si>
    <t>EÜ/8794-8/04305</t>
  </si>
  <si>
    <t>SOĞUKPINAR 4 HES</t>
  </si>
  <si>
    <t>EÜ/8461-22/04191</t>
  </si>
  <si>
    <t>CHARGE ENERJİ ELEKTRİK ÜRETİM TİC. A.Ş.</t>
  </si>
  <si>
    <t>KAHRAMANKAZAN BES</t>
  </si>
  <si>
    <t>EÜ/1142-1/819</t>
  </si>
  <si>
    <t>KAÇKAR ENERJİ ELEKTRİK ÜRETİM A.Ş.</t>
  </si>
  <si>
    <t>ÇİĞDEMLİ REG. VE HES</t>
  </si>
  <si>
    <t>ÜLKÜN REG. VE HES (ÜLKÜN HES-2)</t>
  </si>
  <si>
    <t>2x3,0+1x3,5</t>
  </si>
  <si>
    <t>EÜ/2709-9/1677</t>
  </si>
  <si>
    <t>TLOS YENİLENEBİLİR ENERJİ ÜRETİM VE TİC. A.Ş.</t>
  </si>
  <si>
    <t>GERİZ HES</t>
  </si>
  <si>
    <t>EÜ/8884-1/04333</t>
  </si>
  <si>
    <t>PANDA ALÜMİNYUM A.Ş.</t>
  </si>
  <si>
    <t>PANDA VAN ELEKTRİK SANTRALI</t>
  </si>
  <si>
    <t>EÜ/8843-10/04321</t>
  </si>
  <si>
    <t>ESA BİOGAZ ENERJİ ÜRETİM A.Ş.</t>
  </si>
  <si>
    <t>HALİLBEYLİ BİYOGAZ ENERJİ SANTRALİ</t>
  </si>
  <si>
    <t>11 GM</t>
  </si>
  <si>
    <t>EÜ/8873-2/04324</t>
  </si>
  <si>
    <t>ZEN GLOBAL BİYOGAZ ELEK. EN. VE GÜBRE ÜR. TARIM HAYV. GIDA SAN. VE TİC. A.Ş.</t>
  </si>
  <si>
    <t>AMASYA BİYOGAZ TESİSİ</t>
  </si>
  <si>
    <t>EÜ/8884-4/04331</t>
  </si>
  <si>
    <t>AREL ENERJİ MİLAS BİYOKÜTLE TESİSİ</t>
  </si>
  <si>
    <t>EÜ/8461-23/04193</t>
  </si>
  <si>
    <t>EBER BES</t>
  </si>
  <si>
    <t>EÜ/6660-6/03612</t>
  </si>
  <si>
    <t>ULUSAL ENERJİ ELEKTRİK ÜRETİM SAN. VE TİC. A.Ş.</t>
  </si>
  <si>
    <t>GELEN REG. VE HES</t>
  </si>
  <si>
    <t>EÜ/5440-3/03224</t>
  </si>
  <si>
    <t>BİOSUN BİLECİK KATI ATIK İŞLEME ENERJİ VE ÇEVRE SAN. TİC. A.Ş.</t>
  </si>
  <si>
    <t>BİOSUN BİLECİK KOJENERASYON ENERJİ SANTRALİ</t>
  </si>
  <si>
    <t>EÜ/8886-11/04338</t>
  </si>
  <si>
    <t>FOÇA BİYOGAZ ENERJİ SANTRALİ</t>
  </si>
  <si>
    <t>EÜ/3969-11/2415</t>
  </si>
  <si>
    <t>TAŞKÖPRÜ HES ENERJİ YATIRIM ÜRETİM VE TİC. A.Ş.</t>
  </si>
  <si>
    <t>TAŞKÖPRÜ REG. VE HES</t>
  </si>
  <si>
    <t>EÜ/8884-3/04330</t>
  </si>
  <si>
    <t>AGT ENERJİ A.Ş.</t>
  </si>
  <si>
    <t>AGT BİYOKÜTLE ENERJİ TESİSİ</t>
  </si>
  <si>
    <t>EÜ/4249-3/2534</t>
  </si>
  <si>
    <t>DEMİR RES MÜHENDİSLİK ENERJİ ÜRETİM A.Ş.</t>
  </si>
  <si>
    <t>KORUDAĞI RES</t>
  </si>
  <si>
    <t>OMALA BARAJI VE HES (CANSUYU HES)</t>
  </si>
  <si>
    <t>EÜ/8837-1/04317</t>
  </si>
  <si>
    <t>OĞUL ENERJİ A.Ş.</t>
  </si>
  <si>
    <t>OĞUL ENERJİ BİYOKÜTLE TESİSİ</t>
  </si>
  <si>
    <t>EÜ/8794-7/04304</t>
  </si>
  <si>
    <t>SOĞUKPINAR 3 HES</t>
  </si>
  <si>
    <t>EÜ/8910-2/04352</t>
  </si>
  <si>
    <t>SOĞUKPINAR 1 HES</t>
  </si>
  <si>
    <t>2x1,650</t>
  </si>
  <si>
    <t>2x1,505+1x1,510</t>
  </si>
  <si>
    <t>EÜ/4969-61/02761</t>
  </si>
  <si>
    <t>R.B. KARESİ İTHALAT İHRACAT TEKSTİL SAN. VE TİC. A.Ş.</t>
  </si>
  <si>
    <t>R.B. KARESİ KOJENERASYON TESİSİ</t>
  </si>
  <si>
    <t>1x4,3+1x8,7</t>
  </si>
  <si>
    <t>EÜ/8886-12/04341</t>
  </si>
  <si>
    <t>İSKENDERUN ENERJİ ÜRETİM VE TİC. A.Ş.</t>
  </si>
  <si>
    <t>İSKENDERUN İTHAL KÖMÜR SANTRALİ</t>
  </si>
  <si>
    <t>EÜ/8140-3/04089</t>
  </si>
  <si>
    <t>ATLAS İNŞAAT SAN. VE TİC. LTD. ŞTİ.</t>
  </si>
  <si>
    <t>ATLAS İNŞAAT BURDUR BİYOGAZ TESİSİ</t>
  </si>
  <si>
    <t>EÜ/3474-3/2111</t>
  </si>
  <si>
    <t>SİGMA ELEKTRİK ÜRETİM MÜHENDİSLİK VE PAZARLAMA LTD. ŞTİ.</t>
  </si>
  <si>
    <t>SİGMA SULUOVA BİYOGAZ TESİSİ</t>
  </si>
  <si>
    <t>1x1,505+1x1,510</t>
  </si>
  <si>
    <t>EÜ/1179-21/850</t>
  </si>
  <si>
    <t>BOREAS ENERJİ ÜRETİM SİSTEMLERİ SANAYİ VE TİCARET A.Ş.</t>
  </si>
  <si>
    <t>BOREAS 1 ENEZ RES</t>
  </si>
  <si>
    <t>EÜ/4052-25/2447</t>
  </si>
  <si>
    <t>EFELER BİYOGAZ ELEKTRİK ÜRETİM A.Ş.</t>
  </si>
  <si>
    <t>SENKRON EFELER BİYOGAZ SANTRALİ</t>
  </si>
  <si>
    <t>EÜ/2183-4/1537</t>
  </si>
  <si>
    <t>BİLENERJİ BİLKENT ENERJİ ÜRETİM SAN. VE TİC. A.Ş.</t>
  </si>
  <si>
    <t>BİLKENT KOJENERASYON SANTRALİ</t>
  </si>
  <si>
    <t>1x3,30+1x3,34</t>
  </si>
  <si>
    <t>2019 YILI ENERJİ YATIRIMLARI</t>
  </si>
</sst>
</file>

<file path=xl/styles.xml><?xml version="1.0" encoding="utf-8"?>
<styleSheet xmlns="http://schemas.openxmlformats.org/spreadsheetml/2006/main">
  <numFmts count="3">
    <numFmt numFmtId="164" formatCode="0.000"/>
    <numFmt numFmtId="165" formatCode="dd/mm/yyyy;@"/>
    <numFmt numFmtId="166" formatCode="0.000000"/>
  </numFmts>
  <fonts count="18">
    <font>
      <sz val="10"/>
      <name val="Arial Tur"/>
      <charset val="162"/>
    </font>
    <font>
      <sz val="11"/>
      <color theme="1"/>
      <name val="Calibri"/>
      <family val="2"/>
      <charset val="162"/>
      <scheme val="minor"/>
    </font>
    <font>
      <sz val="11"/>
      <color theme="1"/>
      <name val="Calibri"/>
      <family val="2"/>
      <charset val="162"/>
      <scheme val="minor"/>
    </font>
    <font>
      <b/>
      <sz val="11"/>
      <name val="Arial"/>
      <family val="2"/>
      <charset val="162"/>
    </font>
    <font>
      <sz val="10"/>
      <name val="Arial"/>
      <family val="2"/>
      <charset val="162"/>
    </font>
    <font>
      <b/>
      <sz val="10"/>
      <name val="Arial"/>
      <family val="2"/>
      <charset val="162"/>
    </font>
    <font>
      <b/>
      <vertAlign val="subscript"/>
      <sz val="10"/>
      <name val="Arial"/>
      <family val="2"/>
      <charset val="162"/>
    </font>
    <font>
      <b/>
      <sz val="8"/>
      <name val="Arial"/>
      <family val="2"/>
      <charset val="162"/>
    </font>
    <font>
      <b/>
      <sz val="8"/>
      <name val="Arial Tur"/>
      <charset val="162"/>
    </font>
    <font>
      <b/>
      <vertAlign val="superscript"/>
      <sz val="12"/>
      <color rgb="FFFF0000"/>
      <name val="Arial Tur"/>
      <charset val="162"/>
    </font>
    <font>
      <b/>
      <sz val="10"/>
      <name val="Arial Tur"/>
      <charset val="162"/>
    </font>
    <font>
      <u/>
      <sz val="10"/>
      <name val="Arial Tur"/>
      <charset val="162"/>
    </font>
    <font>
      <sz val="9"/>
      <color indexed="81"/>
      <name val="Tahoma"/>
      <family val="2"/>
      <charset val="162"/>
    </font>
    <font>
      <sz val="10"/>
      <color rgb="FF000000"/>
      <name val="Arial"/>
      <family val="2"/>
      <charset val="162"/>
    </font>
    <font>
      <b/>
      <i/>
      <sz val="10"/>
      <name val="Arial"/>
      <family val="2"/>
      <charset val="162"/>
    </font>
    <font>
      <i/>
      <sz val="10"/>
      <name val="Arial"/>
      <family val="2"/>
      <charset val="162"/>
    </font>
    <font>
      <b/>
      <i/>
      <sz val="11"/>
      <name val="Arial"/>
      <family val="2"/>
      <charset val="162"/>
    </font>
    <font>
      <b/>
      <sz val="9"/>
      <color indexed="81"/>
      <name val="Tahoma"/>
      <family val="2"/>
      <charset val="16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6">
    <xf numFmtId="0" fontId="0" fillId="0" borderId="0" xfId="0"/>
    <xf numFmtId="0" fontId="4" fillId="2" borderId="0" xfId="0" applyFont="1" applyFill="1" applyAlignment="1">
      <alignment vertical="center"/>
    </xf>
    <xf numFmtId="0" fontId="5" fillId="2" borderId="1" xfId="0" applyFont="1" applyFill="1" applyBorder="1" applyAlignment="1">
      <alignment horizontal="center" vertical="center" wrapText="1" shrinkToFit="1"/>
    </xf>
    <xf numFmtId="164" fontId="5"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xf>
    <xf numFmtId="165" fontId="4" fillId="2" borderId="1" xfId="0" applyNumberFormat="1" applyFont="1" applyFill="1" applyBorder="1" applyAlignment="1">
      <alignment horizontal="center" vertical="center"/>
    </xf>
    <xf numFmtId="0" fontId="7" fillId="2" borderId="0" xfId="0" applyFont="1" applyFill="1" applyAlignment="1">
      <alignment vertical="center"/>
    </xf>
    <xf numFmtId="0" fontId="0" fillId="2" borderId="0" xfId="0" applyFont="1" applyFill="1"/>
    <xf numFmtId="0" fontId="9" fillId="2" borderId="0" xfId="0" applyFont="1" applyFill="1" applyBorder="1" applyAlignment="1">
      <alignment horizontal="left" vertical="center" wrapText="1"/>
    </xf>
    <xf numFmtId="0" fontId="8" fillId="2" borderId="0" xfId="0" applyFont="1" applyFill="1" applyAlignment="1">
      <alignment horizontal="left" vertical="center" wrapText="1"/>
    </xf>
    <xf numFmtId="0" fontId="10" fillId="2" borderId="0" xfId="0" applyFont="1" applyFill="1" applyBorder="1" applyAlignment="1">
      <alignment horizontal="left" vertical="center" wrapText="1"/>
    </xf>
    <xf numFmtId="164" fontId="10" fillId="2" borderId="0" xfId="0" applyNumberFormat="1" applyFont="1" applyFill="1" applyBorder="1" applyAlignment="1">
      <alignment horizontal="left" vertical="center" wrapText="1"/>
    </xf>
    <xf numFmtId="0" fontId="7" fillId="2" borderId="0" xfId="0" applyFont="1" applyFill="1"/>
    <xf numFmtId="0" fontId="0" fillId="2" borderId="0" xfId="0" applyFill="1"/>
    <xf numFmtId="0" fontId="0" fillId="2" borderId="0" xfId="0" applyFill="1" applyAlignment="1">
      <alignment horizontal="center"/>
    </xf>
    <xf numFmtId="164" fontId="0" fillId="2" borderId="0" xfId="0" applyNumberFormat="1" applyFill="1" applyAlignment="1">
      <alignment horizontal="center"/>
    </xf>
    <xf numFmtId="2" fontId="0" fillId="2" borderId="0" xfId="0" applyNumberFormat="1" applyFill="1" applyAlignment="1">
      <alignment horizontal="center"/>
    </xf>
    <xf numFmtId="1" fontId="0" fillId="2" borderId="0" xfId="0" applyNumberFormat="1" applyFill="1" applyAlignment="1">
      <alignment horizontal="center"/>
    </xf>
    <xf numFmtId="0" fontId="0" fillId="2" borderId="0" xfId="0" applyFont="1" applyFill="1" applyAlignment="1">
      <alignment horizontal="center"/>
    </xf>
    <xf numFmtId="164" fontId="0" fillId="2" borderId="0" xfId="0" applyNumberFormat="1" applyFont="1" applyFill="1" applyAlignment="1">
      <alignment horizontal="center"/>
    </xf>
    <xf numFmtId="0" fontId="4" fillId="2" borderId="1" xfId="0" applyFont="1" applyFill="1" applyBorder="1" applyAlignment="1">
      <alignment horizontal="center" vertical="center" wrapText="1" shrinkToFit="1"/>
    </xf>
    <xf numFmtId="0" fontId="0" fillId="2" borderId="0" xfId="0" applyFill="1" applyAlignment="1">
      <alignment wrapText="1"/>
    </xf>
    <xf numFmtId="0" fontId="0" fillId="2" borderId="0" xfId="0" applyFont="1" applyFill="1" applyAlignment="1">
      <alignment wrapText="1"/>
    </xf>
    <xf numFmtId="0" fontId="5" fillId="2" borderId="1" xfId="0" applyFont="1" applyFill="1" applyBorder="1" applyAlignment="1">
      <alignment horizontal="center" vertical="center" wrapText="1"/>
    </xf>
    <xf numFmtId="0" fontId="0" fillId="2" borderId="0" xfId="0" applyFill="1" applyAlignment="1">
      <alignment horizontal="left" vertical="center"/>
    </xf>
    <xf numFmtId="0" fontId="4" fillId="2" borderId="1" xfId="0" applyFont="1" applyFill="1" applyBorder="1" applyAlignment="1">
      <alignment vertical="center" wrapText="1" shrinkToFit="1"/>
    </xf>
    <xf numFmtId="0" fontId="4" fillId="2" borderId="1" xfId="0" applyFont="1" applyFill="1" applyBorder="1" applyAlignment="1">
      <alignment vertical="center" shrinkToFit="1"/>
    </xf>
    <xf numFmtId="164" fontId="4" fillId="2" borderId="1" xfId="0" applyNumberFormat="1" applyFont="1" applyFill="1" applyBorder="1" applyAlignment="1">
      <alignment horizontal="center" vertical="center" shrinkToFit="1"/>
    </xf>
    <xf numFmtId="0" fontId="7" fillId="2" borderId="0" xfId="0" applyFont="1" applyFill="1" applyAlignment="1">
      <alignment vertical="center"/>
    </xf>
    <xf numFmtId="14" fontId="4" fillId="2" borderId="1" xfId="0" applyNumberFormat="1" applyFont="1" applyFill="1" applyBorder="1" applyAlignment="1">
      <alignment horizontal="center" vertical="center" wrapText="1" shrinkToFit="1"/>
    </xf>
    <xf numFmtId="0" fontId="4" fillId="2" borderId="1" xfId="0" applyNumberFormat="1" applyFont="1" applyFill="1" applyBorder="1" applyAlignment="1">
      <alignment horizontal="left" vertical="center" wrapText="1" shrinkToFit="1"/>
    </xf>
    <xf numFmtId="0" fontId="4" fillId="2" borderId="1" xfId="0" applyNumberFormat="1" applyFont="1" applyFill="1" applyBorder="1" applyAlignment="1">
      <alignment vertical="center" wrapText="1"/>
    </xf>
    <xf numFmtId="0" fontId="4" fillId="2" borderId="1" xfId="0" applyNumberFormat="1" applyFont="1" applyFill="1" applyBorder="1" applyAlignment="1">
      <alignment vertical="center"/>
    </xf>
    <xf numFmtId="1" fontId="4"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6"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shrinkToFit="1"/>
    </xf>
    <xf numFmtId="164" fontId="14"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164" fontId="15" fillId="2" borderId="1" xfId="0" applyNumberFormat="1" applyFont="1" applyFill="1" applyBorder="1" applyAlignment="1">
      <alignment horizontal="center" vertical="center"/>
    </xf>
    <xf numFmtId="1"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shrinkToFit="1"/>
    </xf>
    <xf numFmtId="0" fontId="16" fillId="2" borderId="1" xfId="0" applyFont="1" applyFill="1" applyBorder="1" applyAlignment="1">
      <alignment horizontal="center" vertical="center"/>
    </xf>
    <xf numFmtId="1" fontId="16" fillId="2" borderId="1" xfId="0" applyNumberFormat="1" applyFont="1" applyFill="1" applyBorder="1" applyAlignment="1">
      <alignment horizontal="center" vertical="center"/>
    </xf>
    <xf numFmtId="0" fontId="4" fillId="0" borderId="1" xfId="0" applyFont="1" applyBorder="1" applyAlignment="1">
      <alignment horizontal="left"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1" fontId="5" fillId="2" borderId="1" xfId="0" applyNumberFormat="1" applyFont="1" applyFill="1" applyBorder="1" applyAlignment="1">
      <alignment horizontal="center" vertical="center"/>
    </xf>
    <xf numFmtId="0" fontId="11" fillId="2" borderId="0" xfId="0" applyFont="1" applyFill="1" applyAlignment="1">
      <alignment horizontal="center" wrapText="1"/>
    </xf>
    <xf numFmtId="0" fontId="3" fillId="2" borderId="0" xfId="0"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tr-TR"/>
              <a:t>2019 YILI</a:t>
            </a:r>
            <a:r>
              <a:rPr lang="tr-TR" baseline="0"/>
              <a:t> ENERJİ YATIRIMLARI </a:t>
            </a:r>
          </a:p>
        </c:rich>
      </c:tx>
      <c:layout/>
    </c:title>
    <c:view3D>
      <c:rotX val="30"/>
      <c:perspective val="30"/>
    </c:view3D>
    <c:plotArea>
      <c:layout>
        <c:manualLayout>
          <c:layoutTarget val="inner"/>
          <c:xMode val="edge"/>
          <c:yMode val="edge"/>
          <c:x val="8.6742413396672727E-2"/>
          <c:y val="0.36111103998179089"/>
          <c:w val="0.82651517320665457"/>
          <c:h val="0.62809408986478465"/>
        </c:manualLayout>
      </c:layout>
      <c:pie3DChart>
        <c:varyColors val="1"/>
        <c:ser>
          <c:idx val="0"/>
          <c:order val="0"/>
          <c:explosion val="25"/>
          <c:dPt>
            <c:idx val="0"/>
            <c:spPr>
              <a:solidFill>
                <a:srgbClr val="FF0000"/>
              </a:solidFill>
            </c:spPr>
            <c:extLst xmlns:c16r2="http://schemas.microsoft.com/office/drawing/2015/06/chart">
              <c:ext xmlns:c16="http://schemas.microsoft.com/office/drawing/2014/chart" uri="{C3380CC4-5D6E-409C-BE32-E72D297353CC}">
                <c16:uniqueId val="{00000000-12B2-4D11-9476-83F8D4565454}"/>
              </c:ext>
            </c:extLst>
          </c:dPt>
          <c:dPt>
            <c:idx val="1"/>
            <c:spPr>
              <a:solidFill>
                <a:srgbClr val="00B0F0"/>
              </a:solidFill>
            </c:spPr>
            <c:extLst xmlns:c16r2="http://schemas.microsoft.com/office/drawing/2015/06/chart">
              <c:ext xmlns:c16="http://schemas.microsoft.com/office/drawing/2014/chart" uri="{C3380CC4-5D6E-409C-BE32-E72D297353CC}">
                <c16:uniqueId val="{00000001-12B2-4D11-9476-83F8D4565454}"/>
              </c:ext>
            </c:extLst>
          </c:dPt>
          <c:dPt>
            <c:idx val="4"/>
            <c:spPr>
              <a:solidFill>
                <a:srgbClr val="FFFF00"/>
              </a:solidFill>
              <a:ln>
                <a:solidFill>
                  <a:srgbClr val="FFFF00"/>
                </a:solidFill>
              </a:ln>
            </c:spPr>
            <c:extLst xmlns:c16r2="http://schemas.microsoft.com/office/drawing/2015/06/chart">
              <c:ext xmlns:c16="http://schemas.microsoft.com/office/drawing/2014/chart" uri="{C3380CC4-5D6E-409C-BE32-E72D297353CC}">
                <c16:uniqueId val="{00000002-12B2-4D11-9476-83F8D4565454}"/>
              </c:ext>
            </c:extLst>
          </c:dPt>
          <c:dLbls>
            <c:dLbl>
              <c:idx val="0"/>
              <c:layout>
                <c:manualLayout>
                  <c:x val="-0.15007550296303571"/>
                  <c:y val="-0.1361449534154047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2B2-4D11-9476-83F8D4565454}"/>
                </c:ext>
              </c:extLst>
            </c:dLbl>
            <c:dLbl>
              <c:idx val="1"/>
              <c:layout>
                <c:manualLayout>
                  <c:x val="8.1154760952765706E-2"/>
                  <c:y val="-0.15736704397209053"/>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2B2-4D11-9476-83F8D4565454}"/>
                </c:ext>
              </c:extLst>
            </c:dLbl>
            <c:dLbl>
              <c:idx val="2"/>
              <c:layout>
                <c:manualLayout>
                  <c:x val="9.2559395865757274E-2"/>
                  <c:y val="-7.9823813839846505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2B2-4D11-9476-83F8D4565454}"/>
                </c:ext>
              </c:extLst>
            </c:dLbl>
            <c:dLbl>
              <c:idx val="3"/>
              <c:layout>
                <c:manualLayout>
                  <c:x val="-2.1307155518486796E-2"/>
                  <c:y val="3.8723956027345581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2B2-4D11-9476-83F8D4565454}"/>
                </c:ext>
              </c:extLst>
            </c:dLbl>
            <c:dLbl>
              <c:idx val="4"/>
              <c:layout>
                <c:manualLayout>
                  <c:x val="1.8838693096647419E-2"/>
                  <c:y val="-2.7311167274202092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2B2-4D11-9476-83F8D4565454}"/>
                </c:ext>
              </c:extLst>
            </c:dLbl>
            <c:numFmt formatCode="0.00%" sourceLinked="0"/>
            <c:spPr>
              <a:noFill/>
              <a:ln>
                <a:noFill/>
              </a:ln>
              <a:effectLst/>
            </c:spPr>
            <c:txPr>
              <a:bodyPr/>
              <a:lstStyle/>
              <a:p>
                <a:pPr>
                  <a:defRPr sz="1200"/>
                </a:pPr>
                <a:endParaRPr lang="en-US"/>
              </a:p>
            </c:txPr>
            <c:showCatName val="1"/>
            <c:showPercent val="1"/>
            <c:showLeaderLines val="1"/>
            <c:extLst xmlns:c16r2="http://schemas.microsoft.com/office/drawing/2015/06/chart">
              <c:ext xmlns:c15="http://schemas.microsoft.com/office/drawing/2012/chart" uri="{CE6537A1-D6FC-4f65-9D91-7224C49458BB}"/>
            </c:extLst>
          </c:dLbls>
          <c:cat>
            <c:strRef>
              <c:f>'2019 Yılı Enerji Yatırımları'!$F$204:$F$208</c:f>
              <c:strCache>
                <c:ptCount val="5"/>
                <c:pt idx="0">
                  <c:v>TERMİK</c:v>
                </c:pt>
                <c:pt idx="1">
                  <c:v>HES</c:v>
                </c:pt>
                <c:pt idx="2">
                  <c:v>RES</c:v>
                </c:pt>
                <c:pt idx="3">
                  <c:v>BİYOKÜTLE, ATIK ISI, JEOTERMAL</c:v>
                </c:pt>
                <c:pt idx="4">
                  <c:v>GES</c:v>
                </c:pt>
              </c:strCache>
            </c:strRef>
          </c:cat>
          <c:val>
            <c:numRef>
              <c:f>'2019 Yılı Enerji Yatırımları'!$G$204:$G$208</c:f>
              <c:numCache>
                <c:formatCode>0.000</c:formatCode>
                <c:ptCount val="5"/>
                <c:pt idx="0">
                  <c:v>1569.4059999999999</c:v>
                </c:pt>
                <c:pt idx="1">
                  <c:v>210.596</c:v>
                </c:pt>
                <c:pt idx="2">
                  <c:v>578.01999999999987</c:v>
                </c:pt>
                <c:pt idx="3">
                  <c:v>375.00300000000004</c:v>
                </c:pt>
                <c:pt idx="4">
                  <c:v>88.037368000000001</c:v>
                </c:pt>
              </c:numCache>
            </c:numRef>
          </c:val>
          <c:extLst xmlns:c16r2="http://schemas.microsoft.com/office/drawing/2015/06/chart">
            <c:ext xmlns:c16="http://schemas.microsoft.com/office/drawing/2014/chart" uri="{C3380CC4-5D6E-409C-BE32-E72D297353CC}">
              <c16:uniqueId val="{00000005-12B2-4D11-9476-83F8D4565454}"/>
            </c:ext>
          </c:extLst>
        </c:ser>
      </c:pie3DChart>
    </c:plotArea>
    <c:plotVisOnly val="1"/>
    <c:dispBlanksAs val="zero"/>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1343024</xdr:colOff>
      <xdr:row>210</xdr:row>
      <xdr:rowOff>95249</xdr:rowOff>
    </xdr:from>
    <xdr:to>
      <xdr:col>8</xdr:col>
      <xdr:colOff>628649</xdr:colOff>
      <xdr:row>230</xdr:row>
      <xdr:rowOff>76199</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
  <dimension ref="A1:K220"/>
  <sheetViews>
    <sheetView tabSelected="1" zoomScale="70" zoomScaleNormal="70" workbookViewId="0">
      <pane xSplit="1" ySplit="2" topLeftCell="B3" activePane="bottomRight" state="frozen"/>
      <selection pane="topRight" activeCell="B1" sqref="B1"/>
      <selection pane="bottomLeft" activeCell="A4" sqref="A4"/>
      <selection pane="bottomRight" activeCell="XFD1" sqref="XFD1"/>
    </sheetView>
  </sheetViews>
  <sheetFormatPr defaultColWidth="9.140625" defaultRowHeight="12.75"/>
  <cols>
    <col min="1" max="2" width="11.140625" style="14" customWidth="1"/>
    <col min="3" max="3" width="19.140625" style="14" customWidth="1"/>
    <col min="4" max="4" width="25" style="21" customWidth="1"/>
    <col min="5" max="5" width="21.140625" style="21" customWidth="1"/>
    <col min="6" max="6" width="19.140625" style="13" customWidth="1"/>
    <col min="7" max="7" width="15" style="14" customWidth="1"/>
    <col min="8" max="8" width="16.85546875" style="15" customWidth="1"/>
    <col min="9" max="9" width="11.140625" style="14" customWidth="1"/>
    <col min="10" max="10" width="18.5703125" style="15" customWidth="1"/>
    <col min="11" max="11" width="18.140625" style="13" bestFit="1" customWidth="1"/>
    <col min="12" max="16384" width="9.140625" style="13"/>
  </cols>
  <sheetData>
    <row r="1" spans="1:11" s="1" customFormat="1" ht="35.1" customHeight="1">
      <c r="A1" s="55" t="s">
        <v>499</v>
      </c>
      <c r="B1" s="55"/>
      <c r="C1" s="55"/>
      <c r="D1" s="55"/>
      <c r="E1" s="55"/>
      <c r="F1" s="55"/>
      <c r="G1" s="55"/>
      <c r="H1" s="55"/>
      <c r="I1" s="55"/>
      <c r="J1" s="55"/>
      <c r="K1" s="55"/>
    </row>
    <row r="2" spans="1:11" s="1" customFormat="1" ht="27">
      <c r="A2" s="2" t="s">
        <v>0</v>
      </c>
      <c r="B2" s="2" t="s">
        <v>21</v>
      </c>
      <c r="C2" s="2" t="s">
        <v>22</v>
      </c>
      <c r="D2" s="2" t="s">
        <v>1</v>
      </c>
      <c r="E2" s="2" t="s">
        <v>11</v>
      </c>
      <c r="F2" s="2" t="s">
        <v>10</v>
      </c>
      <c r="G2" s="2" t="s">
        <v>2</v>
      </c>
      <c r="H2" s="3" t="s">
        <v>3</v>
      </c>
      <c r="I2" s="2" t="s">
        <v>4</v>
      </c>
      <c r="J2" s="3" t="s">
        <v>12</v>
      </c>
      <c r="K2" s="2" t="s">
        <v>85</v>
      </c>
    </row>
    <row r="3" spans="1:11" s="6" customFormat="1" ht="21" customHeight="1">
      <c r="A3" s="20">
        <v>1</v>
      </c>
      <c r="B3" s="29">
        <v>40897</v>
      </c>
      <c r="C3" s="30" t="s">
        <v>168</v>
      </c>
      <c r="D3" s="30" t="s">
        <v>169</v>
      </c>
      <c r="E3" s="31" t="s">
        <v>170</v>
      </c>
      <c r="F3" s="32" t="s">
        <v>90</v>
      </c>
      <c r="G3" s="51" t="s">
        <v>5</v>
      </c>
      <c r="H3" s="39">
        <v>3.0070000000000001</v>
      </c>
      <c r="I3" s="33">
        <v>1</v>
      </c>
      <c r="J3" s="39">
        <v>3.0070000000000001</v>
      </c>
      <c r="K3" s="34">
        <v>43469</v>
      </c>
    </row>
    <row r="4" spans="1:11" s="6" customFormat="1" ht="21" customHeight="1">
      <c r="A4" s="20">
        <v>2</v>
      </c>
      <c r="B4" s="29">
        <v>40815</v>
      </c>
      <c r="C4" s="30" t="s">
        <v>119</v>
      </c>
      <c r="D4" s="30" t="s">
        <v>120</v>
      </c>
      <c r="E4" s="31" t="s">
        <v>121</v>
      </c>
      <c r="F4" s="32" t="s">
        <v>94</v>
      </c>
      <c r="G4" s="51" t="s">
        <v>6</v>
      </c>
      <c r="H4" s="35">
        <v>0.1</v>
      </c>
      <c r="I4" s="33">
        <v>2</v>
      </c>
      <c r="J4" s="36">
        <v>-0.3</v>
      </c>
      <c r="K4" s="34">
        <v>43476</v>
      </c>
    </row>
    <row r="5" spans="1:11" s="6" customFormat="1" ht="21" customHeight="1">
      <c r="A5" s="20">
        <v>3</v>
      </c>
      <c r="B5" s="29">
        <v>43363</v>
      </c>
      <c r="C5" s="30" t="s">
        <v>171</v>
      </c>
      <c r="D5" s="30" t="s">
        <v>172</v>
      </c>
      <c r="E5" s="31" t="s">
        <v>173</v>
      </c>
      <c r="F5" s="32" t="s">
        <v>81</v>
      </c>
      <c r="G5" s="51" t="s">
        <v>20</v>
      </c>
      <c r="H5" s="35" t="s">
        <v>33</v>
      </c>
      <c r="I5" s="33" t="s">
        <v>33</v>
      </c>
      <c r="J5" s="36">
        <v>20</v>
      </c>
      <c r="K5" s="34">
        <v>43477</v>
      </c>
    </row>
    <row r="6" spans="1:11" s="6" customFormat="1" ht="21" customHeight="1">
      <c r="A6" s="20">
        <v>4</v>
      </c>
      <c r="B6" s="29">
        <v>39506</v>
      </c>
      <c r="C6" s="30" t="s">
        <v>174</v>
      </c>
      <c r="D6" s="30" t="s">
        <v>175</v>
      </c>
      <c r="E6" s="31" t="s">
        <v>176</v>
      </c>
      <c r="F6" s="32" t="s">
        <v>177</v>
      </c>
      <c r="G6" s="51" t="s">
        <v>5</v>
      </c>
      <c r="H6" s="35">
        <v>31.35</v>
      </c>
      <c r="I6" s="33">
        <v>1</v>
      </c>
      <c r="J6" s="36">
        <v>31.35</v>
      </c>
      <c r="K6" s="34">
        <v>43483</v>
      </c>
    </row>
    <row r="7" spans="1:11" s="6" customFormat="1" ht="21" customHeight="1">
      <c r="A7" s="20">
        <v>5</v>
      </c>
      <c r="B7" s="29">
        <v>42348</v>
      </c>
      <c r="C7" s="30" t="s">
        <v>178</v>
      </c>
      <c r="D7" s="30" t="s">
        <v>179</v>
      </c>
      <c r="E7" s="31" t="s">
        <v>180</v>
      </c>
      <c r="F7" s="32" t="s">
        <v>81</v>
      </c>
      <c r="G7" s="51" t="s">
        <v>31</v>
      </c>
      <c r="H7" s="35">
        <v>255</v>
      </c>
      <c r="I7" s="33" t="s">
        <v>143</v>
      </c>
      <c r="J7" s="36">
        <v>200</v>
      </c>
      <c r="K7" s="34">
        <v>43484</v>
      </c>
    </row>
    <row r="8" spans="1:11" s="6" customFormat="1" ht="21" customHeight="1">
      <c r="A8" s="20">
        <v>6</v>
      </c>
      <c r="B8" s="29">
        <v>43762</v>
      </c>
      <c r="C8" s="30" t="s">
        <v>181</v>
      </c>
      <c r="D8" s="52" t="s">
        <v>182</v>
      </c>
      <c r="E8" s="31" t="s">
        <v>183</v>
      </c>
      <c r="F8" s="32" t="s">
        <v>90</v>
      </c>
      <c r="G8" s="51" t="s">
        <v>5</v>
      </c>
      <c r="H8" s="35">
        <v>33</v>
      </c>
      <c r="I8" s="33">
        <v>1</v>
      </c>
      <c r="J8" s="36">
        <v>33</v>
      </c>
      <c r="K8" s="34">
        <v>43489</v>
      </c>
    </row>
    <row r="9" spans="1:11" s="6" customFormat="1" ht="21" customHeight="1">
      <c r="A9" s="20">
        <v>7</v>
      </c>
      <c r="B9" s="29">
        <v>40729</v>
      </c>
      <c r="C9" s="30" t="s">
        <v>184</v>
      </c>
      <c r="D9" s="30" t="s">
        <v>185</v>
      </c>
      <c r="E9" s="31" t="s">
        <v>186</v>
      </c>
      <c r="F9" s="32" t="s">
        <v>122</v>
      </c>
      <c r="G9" s="51" t="s">
        <v>6</v>
      </c>
      <c r="H9" s="35">
        <v>2.4</v>
      </c>
      <c r="I9" s="33">
        <v>2</v>
      </c>
      <c r="J9" s="36">
        <v>4.8</v>
      </c>
      <c r="K9" s="34">
        <v>43489</v>
      </c>
    </row>
    <row r="10" spans="1:11" s="6" customFormat="1" ht="21" customHeight="1">
      <c r="A10" s="20">
        <v>8</v>
      </c>
      <c r="B10" s="29">
        <v>41746</v>
      </c>
      <c r="C10" s="30" t="s">
        <v>187</v>
      </c>
      <c r="D10" s="30" t="s">
        <v>188</v>
      </c>
      <c r="E10" s="31" t="s">
        <v>189</v>
      </c>
      <c r="F10" s="32" t="s">
        <v>94</v>
      </c>
      <c r="G10" s="51" t="s">
        <v>26</v>
      </c>
      <c r="H10" s="35">
        <v>2.5</v>
      </c>
      <c r="I10" s="33" t="s">
        <v>70</v>
      </c>
      <c r="J10" s="36">
        <v>-0.5</v>
      </c>
      <c r="K10" s="34">
        <v>43497</v>
      </c>
    </row>
    <row r="11" spans="1:11" s="6" customFormat="1" ht="21" customHeight="1">
      <c r="A11" s="20">
        <v>9</v>
      </c>
      <c r="B11" s="29">
        <v>40661</v>
      </c>
      <c r="C11" s="30" t="s">
        <v>190</v>
      </c>
      <c r="D11" s="30" t="s">
        <v>191</v>
      </c>
      <c r="E11" s="31" t="s">
        <v>192</v>
      </c>
      <c r="F11" s="32" t="s">
        <v>42</v>
      </c>
      <c r="G11" s="51" t="s">
        <v>6</v>
      </c>
      <c r="H11" s="35" t="s">
        <v>33</v>
      </c>
      <c r="I11" s="33" t="s">
        <v>33</v>
      </c>
      <c r="J11" s="36">
        <v>1</v>
      </c>
      <c r="K11" s="34">
        <v>43498</v>
      </c>
    </row>
    <row r="12" spans="1:11" s="6" customFormat="1" ht="21" customHeight="1">
      <c r="A12" s="20">
        <v>10</v>
      </c>
      <c r="B12" s="29">
        <v>39190</v>
      </c>
      <c r="C12" s="30" t="s">
        <v>193</v>
      </c>
      <c r="D12" s="30" t="s">
        <v>194</v>
      </c>
      <c r="E12" s="31" t="s">
        <v>195</v>
      </c>
      <c r="F12" s="32" t="s">
        <v>65</v>
      </c>
      <c r="G12" s="51" t="s">
        <v>6</v>
      </c>
      <c r="H12" s="35">
        <v>2.2999999999999998</v>
      </c>
      <c r="I12" s="33">
        <v>2</v>
      </c>
      <c r="J12" s="36">
        <v>4.5999999999999996</v>
      </c>
      <c r="K12" s="34">
        <v>43504</v>
      </c>
    </row>
    <row r="13" spans="1:11" s="6" customFormat="1" ht="21" customHeight="1">
      <c r="A13" s="20">
        <v>11</v>
      </c>
      <c r="B13" s="29">
        <v>40540</v>
      </c>
      <c r="C13" s="30" t="s">
        <v>196</v>
      </c>
      <c r="D13" s="30" t="s">
        <v>197</v>
      </c>
      <c r="E13" s="31" t="s">
        <v>198</v>
      </c>
      <c r="F13" s="32" t="s">
        <v>136</v>
      </c>
      <c r="G13" s="51" t="s">
        <v>5</v>
      </c>
      <c r="H13" s="35">
        <v>7.94</v>
      </c>
      <c r="I13" s="33">
        <v>2</v>
      </c>
      <c r="J13" s="36">
        <v>15.88</v>
      </c>
      <c r="K13" s="34">
        <v>43504</v>
      </c>
    </row>
    <row r="14" spans="1:11" s="6" customFormat="1" ht="21" customHeight="1">
      <c r="A14" s="20">
        <v>12</v>
      </c>
      <c r="B14" s="29">
        <v>43321</v>
      </c>
      <c r="C14" s="30" t="s">
        <v>199</v>
      </c>
      <c r="D14" s="30" t="s">
        <v>200</v>
      </c>
      <c r="E14" s="31" t="s">
        <v>201</v>
      </c>
      <c r="F14" s="32" t="s">
        <v>125</v>
      </c>
      <c r="G14" s="51" t="s">
        <v>5</v>
      </c>
      <c r="H14" s="35" t="s">
        <v>33</v>
      </c>
      <c r="I14" s="33" t="s">
        <v>33</v>
      </c>
      <c r="J14" s="36">
        <v>2.44</v>
      </c>
      <c r="K14" s="34">
        <v>43509</v>
      </c>
    </row>
    <row r="15" spans="1:11" s="6" customFormat="1" ht="21" customHeight="1">
      <c r="A15" s="20">
        <v>13</v>
      </c>
      <c r="B15" s="29">
        <v>42768</v>
      </c>
      <c r="C15" s="30" t="s">
        <v>202</v>
      </c>
      <c r="D15" s="30" t="s">
        <v>203</v>
      </c>
      <c r="E15" s="31" t="s">
        <v>204</v>
      </c>
      <c r="F15" s="32" t="s">
        <v>205</v>
      </c>
      <c r="G15" s="51" t="s">
        <v>6</v>
      </c>
      <c r="H15" s="35">
        <v>3</v>
      </c>
      <c r="I15" s="33">
        <v>2</v>
      </c>
      <c r="J15" s="36">
        <v>6</v>
      </c>
      <c r="K15" s="34">
        <v>43511</v>
      </c>
    </row>
    <row r="16" spans="1:11" s="6" customFormat="1" ht="21" customHeight="1">
      <c r="A16" s="20">
        <v>14</v>
      </c>
      <c r="B16" s="29">
        <v>39597</v>
      </c>
      <c r="C16" s="30" t="s">
        <v>206</v>
      </c>
      <c r="D16" s="30" t="s">
        <v>207</v>
      </c>
      <c r="E16" s="31" t="s">
        <v>208</v>
      </c>
      <c r="F16" s="32" t="s">
        <v>42</v>
      </c>
      <c r="G16" s="51" t="s">
        <v>6</v>
      </c>
      <c r="H16" s="35">
        <v>2.5</v>
      </c>
      <c r="I16" s="33">
        <v>1</v>
      </c>
      <c r="J16" s="36">
        <v>2.5</v>
      </c>
      <c r="K16" s="34">
        <v>43517</v>
      </c>
    </row>
    <row r="17" spans="1:11" s="6" customFormat="1" ht="21" customHeight="1">
      <c r="A17" s="20">
        <v>15</v>
      </c>
      <c r="B17" s="29">
        <v>41332</v>
      </c>
      <c r="C17" s="30" t="s">
        <v>209</v>
      </c>
      <c r="D17" s="30" t="s">
        <v>152</v>
      </c>
      <c r="E17" s="31" t="s">
        <v>210</v>
      </c>
      <c r="F17" s="32" t="s">
        <v>103</v>
      </c>
      <c r="G17" s="51" t="s">
        <v>19</v>
      </c>
      <c r="H17" s="35">
        <v>1.2</v>
      </c>
      <c r="I17" s="33" t="s">
        <v>98</v>
      </c>
      <c r="J17" s="36">
        <v>0</v>
      </c>
      <c r="K17" s="34">
        <v>43518</v>
      </c>
    </row>
    <row r="18" spans="1:11" s="6" customFormat="1" ht="21" customHeight="1">
      <c r="A18" s="20">
        <v>16</v>
      </c>
      <c r="B18" s="29">
        <v>42348</v>
      </c>
      <c r="C18" s="30" t="s">
        <v>178</v>
      </c>
      <c r="D18" s="30" t="s">
        <v>179</v>
      </c>
      <c r="E18" s="31" t="s">
        <v>180</v>
      </c>
      <c r="F18" s="32" t="s">
        <v>81</v>
      </c>
      <c r="G18" s="51" t="s">
        <v>31</v>
      </c>
      <c r="H18" s="35">
        <v>255</v>
      </c>
      <c r="I18" s="33" t="s">
        <v>33</v>
      </c>
      <c r="J18" s="36">
        <v>55</v>
      </c>
      <c r="K18" s="34">
        <v>43519</v>
      </c>
    </row>
    <row r="19" spans="1:11" s="6" customFormat="1" ht="21" customHeight="1">
      <c r="A19" s="20">
        <v>17</v>
      </c>
      <c r="B19" s="29">
        <v>39190</v>
      </c>
      <c r="C19" s="30" t="s">
        <v>193</v>
      </c>
      <c r="D19" s="30" t="s">
        <v>194</v>
      </c>
      <c r="E19" s="31" t="s">
        <v>195</v>
      </c>
      <c r="F19" s="32" t="s">
        <v>65</v>
      </c>
      <c r="G19" s="51" t="s">
        <v>6</v>
      </c>
      <c r="H19" s="35">
        <v>2.2999999999999998</v>
      </c>
      <c r="I19" s="33">
        <v>3</v>
      </c>
      <c r="J19" s="36">
        <v>6.9</v>
      </c>
      <c r="K19" s="34">
        <v>43524</v>
      </c>
    </row>
    <row r="20" spans="1:11" s="6" customFormat="1" ht="21" customHeight="1">
      <c r="A20" s="20">
        <v>18</v>
      </c>
      <c r="B20" s="29">
        <v>39758</v>
      </c>
      <c r="C20" s="30" t="s">
        <v>211</v>
      </c>
      <c r="D20" s="30" t="s">
        <v>212</v>
      </c>
      <c r="E20" s="31" t="s">
        <v>213</v>
      </c>
      <c r="F20" s="32" t="s">
        <v>145</v>
      </c>
      <c r="G20" s="51" t="s">
        <v>5</v>
      </c>
      <c r="H20" s="35">
        <v>3.45</v>
      </c>
      <c r="I20" s="33">
        <v>2</v>
      </c>
      <c r="J20" s="36">
        <v>6.9</v>
      </c>
      <c r="K20" s="34">
        <v>43525</v>
      </c>
    </row>
    <row r="21" spans="1:11" s="6" customFormat="1" ht="21" customHeight="1">
      <c r="A21" s="20">
        <v>19</v>
      </c>
      <c r="B21" s="29">
        <v>40899</v>
      </c>
      <c r="C21" s="30" t="s">
        <v>214</v>
      </c>
      <c r="D21" s="30" t="s">
        <v>215</v>
      </c>
      <c r="E21" s="31" t="s">
        <v>216</v>
      </c>
      <c r="F21" s="32" t="s">
        <v>59</v>
      </c>
      <c r="G21" s="51" t="s">
        <v>6</v>
      </c>
      <c r="H21" s="35" t="s">
        <v>217</v>
      </c>
      <c r="I21" s="33">
        <v>9</v>
      </c>
      <c r="J21" s="36">
        <v>26</v>
      </c>
      <c r="K21" s="34">
        <v>43538</v>
      </c>
    </row>
    <row r="22" spans="1:11" s="6" customFormat="1" ht="21" customHeight="1">
      <c r="A22" s="20">
        <v>20</v>
      </c>
      <c r="B22" s="29">
        <v>40948</v>
      </c>
      <c r="C22" s="30" t="s">
        <v>218</v>
      </c>
      <c r="D22" s="30" t="s">
        <v>219</v>
      </c>
      <c r="E22" s="31" t="s">
        <v>220</v>
      </c>
      <c r="F22" s="32" t="s">
        <v>42</v>
      </c>
      <c r="G22" s="51" t="s">
        <v>6</v>
      </c>
      <c r="H22" s="35" t="s">
        <v>221</v>
      </c>
      <c r="I22" s="33">
        <v>2</v>
      </c>
      <c r="J22" s="36">
        <v>7</v>
      </c>
      <c r="K22" s="34">
        <v>43545</v>
      </c>
    </row>
    <row r="23" spans="1:11" s="6" customFormat="1" ht="21" customHeight="1">
      <c r="A23" s="20">
        <v>21</v>
      </c>
      <c r="B23" s="29">
        <v>39415</v>
      </c>
      <c r="C23" s="30" t="s">
        <v>222</v>
      </c>
      <c r="D23" s="30" t="s">
        <v>223</v>
      </c>
      <c r="E23" s="31" t="s">
        <v>224</v>
      </c>
      <c r="F23" s="32" t="s">
        <v>157</v>
      </c>
      <c r="G23" s="51" t="s">
        <v>6</v>
      </c>
      <c r="H23" s="35" t="s">
        <v>225</v>
      </c>
      <c r="I23" s="33">
        <v>3</v>
      </c>
      <c r="J23" s="36">
        <v>8</v>
      </c>
      <c r="K23" s="34">
        <v>43545</v>
      </c>
    </row>
    <row r="24" spans="1:11" s="6" customFormat="1" ht="21" customHeight="1">
      <c r="A24" s="20">
        <v>22</v>
      </c>
      <c r="B24" s="29">
        <v>40897</v>
      </c>
      <c r="C24" s="30" t="s">
        <v>168</v>
      </c>
      <c r="D24" s="30" t="s">
        <v>169</v>
      </c>
      <c r="E24" s="31" t="s">
        <v>226</v>
      </c>
      <c r="F24" s="32" t="s">
        <v>90</v>
      </c>
      <c r="G24" s="51" t="s">
        <v>5</v>
      </c>
      <c r="H24" s="35" t="s">
        <v>227</v>
      </c>
      <c r="I24" s="33">
        <v>2</v>
      </c>
      <c r="J24" s="37">
        <v>5.4530000000000003</v>
      </c>
      <c r="K24" s="34">
        <v>43547</v>
      </c>
    </row>
    <row r="25" spans="1:11" s="6" customFormat="1" ht="21" customHeight="1">
      <c r="A25" s="20">
        <v>23</v>
      </c>
      <c r="B25" s="29">
        <v>40562</v>
      </c>
      <c r="C25" s="30" t="s">
        <v>164</v>
      </c>
      <c r="D25" s="30" t="s">
        <v>165</v>
      </c>
      <c r="E25" s="31" t="s">
        <v>166</v>
      </c>
      <c r="F25" s="32" t="s">
        <v>125</v>
      </c>
      <c r="G25" s="51" t="s">
        <v>6</v>
      </c>
      <c r="H25" s="35">
        <v>3.6</v>
      </c>
      <c r="I25" s="33">
        <v>1</v>
      </c>
      <c r="J25" s="36">
        <v>3.6</v>
      </c>
      <c r="K25" s="34">
        <v>43552</v>
      </c>
    </row>
    <row r="26" spans="1:11" s="6" customFormat="1" ht="21" customHeight="1">
      <c r="A26" s="20">
        <v>24</v>
      </c>
      <c r="B26" s="29">
        <v>39311</v>
      </c>
      <c r="C26" s="30" t="s">
        <v>228</v>
      </c>
      <c r="D26" s="30" t="s">
        <v>229</v>
      </c>
      <c r="E26" s="31" t="s">
        <v>230</v>
      </c>
      <c r="F26" s="32" t="s">
        <v>146</v>
      </c>
      <c r="G26" s="51" t="s">
        <v>5</v>
      </c>
      <c r="H26" s="35">
        <v>2</v>
      </c>
      <c r="I26" s="33">
        <v>1</v>
      </c>
      <c r="J26" s="36">
        <v>2</v>
      </c>
      <c r="K26" s="34">
        <v>43552</v>
      </c>
    </row>
    <row r="27" spans="1:11" s="6" customFormat="1" ht="21" customHeight="1">
      <c r="A27" s="20">
        <v>25</v>
      </c>
      <c r="B27" s="29">
        <v>41081</v>
      </c>
      <c r="C27" s="30" t="s">
        <v>231</v>
      </c>
      <c r="D27" s="30" t="s">
        <v>232</v>
      </c>
      <c r="E27" s="31" t="s">
        <v>233</v>
      </c>
      <c r="F27" s="32" t="s">
        <v>77</v>
      </c>
      <c r="G27" s="51" t="s">
        <v>6</v>
      </c>
      <c r="H27" s="35">
        <v>3.3</v>
      </c>
      <c r="I27" s="33">
        <v>1</v>
      </c>
      <c r="J27" s="36">
        <v>3.3</v>
      </c>
      <c r="K27" s="34">
        <v>43559</v>
      </c>
    </row>
    <row r="28" spans="1:11" s="6" customFormat="1" ht="21" customHeight="1">
      <c r="A28" s="20">
        <v>26</v>
      </c>
      <c r="B28" s="29">
        <v>43181</v>
      </c>
      <c r="C28" s="30" t="s">
        <v>234</v>
      </c>
      <c r="D28" s="30" t="s">
        <v>235</v>
      </c>
      <c r="E28" s="31" t="s">
        <v>236</v>
      </c>
      <c r="F28" s="32" t="s">
        <v>136</v>
      </c>
      <c r="G28" s="51" t="s">
        <v>5</v>
      </c>
      <c r="H28" s="35">
        <v>5.46</v>
      </c>
      <c r="I28" s="33">
        <v>1</v>
      </c>
      <c r="J28" s="36">
        <v>5.46</v>
      </c>
      <c r="K28" s="34">
        <v>43560</v>
      </c>
    </row>
    <row r="29" spans="1:11" s="6" customFormat="1" ht="21" customHeight="1">
      <c r="A29" s="20">
        <v>27</v>
      </c>
      <c r="B29" s="29">
        <v>40773</v>
      </c>
      <c r="C29" s="30" t="s">
        <v>237</v>
      </c>
      <c r="D29" s="30" t="s">
        <v>238</v>
      </c>
      <c r="E29" s="31" t="s">
        <v>239</v>
      </c>
      <c r="F29" s="32" t="s">
        <v>122</v>
      </c>
      <c r="G29" s="51" t="s">
        <v>6</v>
      </c>
      <c r="H29" s="35">
        <v>2.2000000000000002</v>
      </c>
      <c r="I29" s="33">
        <v>1</v>
      </c>
      <c r="J29" s="36">
        <v>2.2000000000000002</v>
      </c>
      <c r="K29" s="34">
        <v>43567</v>
      </c>
    </row>
    <row r="30" spans="1:11" s="6" customFormat="1" ht="21" customHeight="1">
      <c r="A30" s="20">
        <v>28</v>
      </c>
      <c r="B30" s="29">
        <v>40897</v>
      </c>
      <c r="C30" s="30" t="s">
        <v>168</v>
      </c>
      <c r="D30" s="30" t="s">
        <v>169</v>
      </c>
      <c r="E30" s="31" t="s">
        <v>240</v>
      </c>
      <c r="F30" s="32" t="s">
        <v>241</v>
      </c>
      <c r="G30" s="51" t="s">
        <v>5</v>
      </c>
      <c r="H30" s="39">
        <v>3.0070000000000001</v>
      </c>
      <c r="I30" s="33">
        <v>1</v>
      </c>
      <c r="J30" s="39">
        <v>3.0070000000000001</v>
      </c>
      <c r="K30" s="34">
        <v>43574</v>
      </c>
    </row>
    <row r="31" spans="1:11" s="6" customFormat="1" ht="21" customHeight="1">
      <c r="A31" s="20">
        <v>29</v>
      </c>
      <c r="B31" s="29">
        <v>39464</v>
      </c>
      <c r="C31" s="30" t="s">
        <v>242</v>
      </c>
      <c r="D31" s="30" t="s">
        <v>243</v>
      </c>
      <c r="E31" s="31" t="s">
        <v>244</v>
      </c>
      <c r="F31" s="32" t="s">
        <v>74</v>
      </c>
      <c r="G31" s="51" t="s">
        <v>6</v>
      </c>
      <c r="H31" s="35" t="s">
        <v>33</v>
      </c>
      <c r="I31" s="33" t="s">
        <v>33</v>
      </c>
      <c r="J31" s="36">
        <v>1</v>
      </c>
      <c r="K31" s="34">
        <v>43581</v>
      </c>
    </row>
    <row r="32" spans="1:11" s="6" customFormat="1" ht="21" customHeight="1">
      <c r="A32" s="20">
        <v>30</v>
      </c>
      <c r="B32" s="29">
        <v>40897</v>
      </c>
      <c r="C32" s="30" t="s">
        <v>168</v>
      </c>
      <c r="D32" s="30" t="s">
        <v>169</v>
      </c>
      <c r="E32" s="31" t="s">
        <v>245</v>
      </c>
      <c r="F32" s="32" t="s">
        <v>241</v>
      </c>
      <c r="G32" s="51" t="s">
        <v>5</v>
      </c>
      <c r="H32" s="39">
        <v>3.0070000000000001</v>
      </c>
      <c r="I32" s="33">
        <v>1</v>
      </c>
      <c r="J32" s="39">
        <v>3.0070000000000001</v>
      </c>
      <c r="K32" s="34">
        <v>43581</v>
      </c>
    </row>
    <row r="33" spans="1:11" s="28" customFormat="1" ht="21" customHeight="1">
      <c r="A33" s="20">
        <v>31</v>
      </c>
      <c r="B33" s="29">
        <v>39891</v>
      </c>
      <c r="C33" s="30" t="s">
        <v>246</v>
      </c>
      <c r="D33" s="30" t="s">
        <v>247</v>
      </c>
      <c r="E33" s="31" t="s">
        <v>248</v>
      </c>
      <c r="F33" s="32" t="s">
        <v>42</v>
      </c>
      <c r="G33" s="51" t="s">
        <v>26</v>
      </c>
      <c r="H33" s="35">
        <v>266</v>
      </c>
      <c r="I33" s="33" t="s">
        <v>249</v>
      </c>
      <c r="J33" s="36">
        <v>532</v>
      </c>
      <c r="K33" s="34">
        <v>43581</v>
      </c>
    </row>
    <row r="34" spans="1:11" s="28" customFormat="1" ht="21" customHeight="1">
      <c r="A34" s="20">
        <v>32</v>
      </c>
      <c r="B34" s="29">
        <v>39653</v>
      </c>
      <c r="C34" s="30" t="s">
        <v>250</v>
      </c>
      <c r="D34" s="30" t="s">
        <v>251</v>
      </c>
      <c r="E34" s="31" t="s">
        <v>252</v>
      </c>
      <c r="F34" s="32" t="s">
        <v>77</v>
      </c>
      <c r="G34" s="51" t="s">
        <v>6</v>
      </c>
      <c r="H34" s="35">
        <v>2.0299999999999998</v>
      </c>
      <c r="I34" s="33">
        <v>3</v>
      </c>
      <c r="J34" s="36">
        <v>6.09</v>
      </c>
      <c r="K34" s="34">
        <v>43588</v>
      </c>
    </row>
    <row r="35" spans="1:11" s="28" customFormat="1" ht="21" customHeight="1">
      <c r="A35" s="20">
        <v>33</v>
      </c>
      <c r="B35" s="29">
        <v>40815</v>
      </c>
      <c r="C35" s="30" t="s">
        <v>253</v>
      </c>
      <c r="D35" s="30" t="s">
        <v>254</v>
      </c>
      <c r="E35" s="31" t="s">
        <v>255</v>
      </c>
      <c r="F35" s="32" t="s">
        <v>59</v>
      </c>
      <c r="G35" s="51" t="s">
        <v>6</v>
      </c>
      <c r="H35" s="35">
        <v>3</v>
      </c>
      <c r="I35" s="33">
        <v>15</v>
      </c>
      <c r="J35" s="36">
        <v>45</v>
      </c>
      <c r="K35" s="34">
        <v>43595</v>
      </c>
    </row>
    <row r="36" spans="1:11" s="28" customFormat="1" ht="21" customHeight="1">
      <c r="A36" s="20">
        <v>34</v>
      </c>
      <c r="B36" s="29">
        <v>43363</v>
      </c>
      <c r="C36" s="30" t="s">
        <v>171</v>
      </c>
      <c r="D36" s="30" t="s">
        <v>172</v>
      </c>
      <c r="E36" s="31" t="s">
        <v>173</v>
      </c>
      <c r="F36" s="32" t="s">
        <v>81</v>
      </c>
      <c r="G36" s="51" t="s">
        <v>20</v>
      </c>
      <c r="H36" s="35" t="s">
        <v>33</v>
      </c>
      <c r="I36" s="33" t="s">
        <v>33</v>
      </c>
      <c r="J36" s="36">
        <v>6.5</v>
      </c>
      <c r="K36" s="34">
        <v>43595</v>
      </c>
    </row>
    <row r="37" spans="1:11" s="6" customFormat="1" ht="21" customHeight="1">
      <c r="A37" s="20">
        <v>35</v>
      </c>
      <c r="B37" s="29">
        <v>43496</v>
      </c>
      <c r="C37" s="30" t="s">
        <v>256</v>
      </c>
      <c r="D37" s="30" t="s">
        <v>257</v>
      </c>
      <c r="E37" s="31" t="s">
        <v>258</v>
      </c>
      <c r="F37" s="32" t="s">
        <v>150</v>
      </c>
      <c r="G37" s="51" t="s">
        <v>19</v>
      </c>
      <c r="H37" s="39">
        <v>1.413</v>
      </c>
      <c r="I37" s="33" t="s">
        <v>38</v>
      </c>
      <c r="J37" s="37">
        <v>1.413</v>
      </c>
      <c r="K37" s="34">
        <v>43602</v>
      </c>
    </row>
    <row r="38" spans="1:11" s="28" customFormat="1" ht="21" customHeight="1">
      <c r="A38" s="20">
        <v>36</v>
      </c>
      <c r="B38" s="29">
        <v>42999</v>
      </c>
      <c r="C38" s="30" t="s">
        <v>259</v>
      </c>
      <c r="D38" s="30" t="s">
        <v>260</v>
      </c>
      <c r="E38" s="31" t="s">
        <v>261</v>
      </c>
      <c r="F38" s="32" t="s">
        <v>205</v>
      </c>
      <c r="G38" s="51" t="s">
        <v>30</v>
      </c>
      <c r="H38" s="35" t="s">
        <v>262</v>
      </c>
      <c r="I38" s="33" t="s">
        <v>98</v>
      </c>
      <c r="J38" s="37">
        <v>2.5680000000000001</v>
      </c>
      <c r="K38" s="34">
        <v>43607</v>
      </c>
    </row>
    <row r="39" spans="1:11" s="28" customFormat="1" ht="21" customHeight="1">
      <c r="A39" s="20">
        <v>37</v>
      </c>
      <c r="B39" s="29">
        <v>41081</v>
      </c>
      <c r="C39" s="30" t="s">
        <v>231</v>
      </c>
      <c r="D39" s="30" t="s">
        <v>232</v>
      </c>
      <c r="E39" s="31" t="s">
        <v>233</v>
      </c>
      <c r="F39" s="32" t="s">
        <v>77</v>
      </c>
      <c r="G39" s="51" t="s">
        <v>6</v>
      </c>
      <c r="H39" s="35">
        <v>3.3</v>
      </c>
      <c r="I39" s="33">
        <v>2</v>
      </c>
      <c r="J39" s="36">
        <v>6.6</v>
      </c>
      <c r="K39" s="34">
        <v>43609</v>
      </c>
    </row>
    <row r="40" spans="1:11" s="28" customFormat="1" ht="21" customHeight="1">
      <c r="A40" s="20">
        <v>38</v>
      </c>
      <c r="B40" s="29">
        <v>43377</v>
      </c>
      <c r="C40" s="30" t="s">
        <v>263</v>
      </c>
      <c r="D40" s="30" t="s">
        <v>264</v>
      </c>
      <c r="E40" s="31" t="s">
        <v>265</v>
      </c>
      <c r="F40" s="32" t="s">
        <v>122</v>
      </c>
      <c r="G40" s="51" t="s">
        <v>20</v>
      </c>
      <c r="H40" s="35">
        <v>26.5</v>
      </c>
      <c r="I40" s="33">
        <v>1</v>
      </c>
      <c r="J40" s="36">
        <v>26.5</v>
      </c>
      <c r="K40" s="34">
        <v>43615</v>
      </c>
    </row>
    <row r="41" spans="1:11" s="28" customFormat="1" ht="21" customHeight="1">
      <c r="A41" s="20">
        <v>39</v>
      </c>
      <c r="B41" s="29">
        <v>38715</v>
      </c>
      <c r="C41" s="30" t="s">
        <v>266</v>
      </c>
      <c r="D41" s="30" t="s">
        <v>267</v>
      </c>
      <c r="E41" s="31" t="s">
        <v>268</v>
      </c>
      <c r="F41" s="32" t="s">
        <v>125</v>
      </c>
      <c r="G41" s="51" t="s">
        <v>5</v>
      </c>
      <c r="H41" s="35">
        <v>4.63</v>
      </c>
      <c r="I41" s="33" t="s">
        <v>33</v>
      </c>
      <c r="J41" s="36">
        <v>2.04</v>
      </c>
      <c r="K41" s="34">
        <v>43615</v>
      </c>
    </row>
    <row r="42" spans="1:11" s="28" customFormat="1" ht="21" customHeight="1">
      <c r="A42" s="20">
        <v>40</v>
      </c>
      <c r="B42" s="29">
        <v>40729</v>
      </c>
      <c r="C42" s="30" t="s">
        <v>269</v>
      </c>
      <c r="D42" s="30" t="s">
        <v>270</v>
      </c>
      <c r="E42" s="31" t="s">
        <v>271</v>
      </c>
      <c r="F42" s="32" t="s">
        <v>123</v>
      </c>
      <c r="G42" s="51" t="s">
        <v>6</v>
      </c>
      <c r="H42" s="39">
        <v>3.3330000000000002</v>
      </c>
      <c r="I42" s="33">
        <v>3</v>
      </c>
      <c r="J42" s="36">
        <v>10</v>
      </c>
      <c r="K42" s="34">
        <v>43615</v>
      </c>
    </row>
    <row r="43" spans="1:11" s="28" customFormat="1" ht="21" customHeight="1">
      <c r="A43" s="20">
        <v>41</v>
      </c>
      <c r="B43" s="29">
        <v>41249</v>
      </c>
      <c r="C43" s="30" t="s">
        <v>272</v>
      </c>
      <c r="D43" s="30" t="s">
        <v>273</v>
      </c>
      <c r="E43" s="31" t="s">
        <v>274</v>
      </c>
      <c r="F43" s="32" t="s">
        <v>76</v>
      </c>
      <c r="G43" s="51" t="s">
        <v>5</v>
      </c>
      <c r="H43" s="35" t="s">
        <v>33</v>
      </c>
      <c r="I43" s="33" t="s">
        <v>33</v>
      </c>
      <c r="J43" s="37">
        <v>4.016</v>
      </c>
      <c r="K43" s="34">
        <v>43616</v>
      </c>
    </row>
    <row r="44" spans="1:11" s="28" customFormat="1" ht="21" customHeight="1">
      <c r="A44" s="20">
        <v>42</v>
      </c>
      <c r="B44" s="29">
        <v>41746</v>
      </c>
      <c r="C44" s="30" t="s">
        <v>275</v>
      </c>
      <c r="D44" s="30" t="s">
        <v>276</v>
      </c>
      <c r="E44" s="31" t="s">
        <v>277</v>
      </c>
      <c r="F44" s="32" t="s">
        <v>155</v>
      </c>
      <c r="G44" s="51" t="s">
        <v>26</v>
      </c>
      <c r="H44" s="35" t="s">
        <v>33</v>
      </c>
      <c r="I44" s="33" t="s">
        <v>33</v>
      </c>
      <c r="J44" s="37">
        <v>2.3039999999999998</v>
      </c>
      <c r="K44" s="34">
        <v>43616</v>
      </c>
    </row>
    <row r="45" spans="1:11" s="28" customFormat="1" ht="21" customHeight="1">
      <c r="A45" s="20">
        <v>43</v>
      </c>
      <c r="B45" s="29">
        <v>41081</v>
      </c>
      <c r="C45" s="30" t="s">
        <v>231</v>
      </c>
      <c r="D45" s="30" t="s">
        <v>232</v>
      </c>
      <c r="E45" s="31" t="s">
        <v>233</v>
      </c>
      <c r="F45" s="32" t="s">
        <v>77</v>
      </c>
      <c r="G45" s="51" t="s">
        <v>6</v>
      </c>
      <c r="H45" s="35">
        <v>3.3</v>
      </c>
      <c r="I45" s="33">
        <v>2</v>
      </c>
      <c r="J45" s="36">
        <v>6.6</v>
      </c>
      <c r="K45" s="34">
        <v>43630</v>
      </c>
    </row>
    <row r="46" spans="1:11" s="28" customFormat="1" ht="21" customHeight="1">
      <c r="A46" s="20">
        <v>44</v>
      </c>
      <c r="B46" s="29">
        <v>42153</v>
      </c>
      <c r="C46" s="30" t="s">
        <v>278</v>
      </c>
      <c r="D46" s="30" t="s">
        <v>279</v>
      </c>
      <c r="E46" s="31" t="s">
        <v>280</v>
      </c>
      <c r="F46" s="32" t="s">
        <v>81</v>
      </c>
      <c r="G46" s="51" t="s">
        <v>26</v>
      </c>
      <c r="H46" s="35" t="s">
        <v>281</v>
      </c>
      <c r="I46" s="33" t="s">
        <v>282</v>
      </c>
      <c r="J46" s="37">
        <v>84.834000000000003</v>
      </c>
      <c r="K46" s="34">
        <v>43630</v>
      </c>
    </row>
    <row r="47" spans="1:11" s="28" customFormat="1" ht="21" customHeight="1">
      <c r="A47" s="20">
        <v>45</v>
      </c>
      <c r="B47" s="29">
        <v>40815</v>
      </c>
      <c r="C47" s="30" t="s">
        <v>253</v>
      </c>
      <c r="D47" s="30" t="s">
        <v>254</v>
      </c>
      <c r="E47" s="31" t="s">
        <v>255</v>
      </c>
      <c r="F47" s="32" t="s">
        <v>59</v>
      </c>
      <c r="G47" s="51" t="s">
        <v>6</v>
      </c>
      <c r="H47" s="35">
        <v>3</v>
      </c>
      <c r="I47" s="33">
        <v>18</v>
      </c>
      <c r="J47" s="36">
        <v>54</v>
      </c>
      <c r="K47" s="34">
        <v>43634</v>
      </c>
    </row>
    <row r="48" spans="1:11" s="28" customFormat="1" ht="21" customHeight="1">
      <c r="A48" s="20">
        <v>46</v>
      </c>
      <c r="B48" s="29">
        <v>42348</v>
      </c>
      <c r="C48" s="30" t="s">
        <v>178</v>
      </c>
      <c r="D48" s="30" t="s">
        <v>179</v>
      </c>
      <c r="E48" s="31" t="s">
        <v>180</v>
      </c>
      <c r="F48" s="32" t="s">
        <v>81</v>
      </c>
      <c r="G48" s="51" t="s">
        <v>31</v>
      </c>
      <c r="H48" s="35">
        <v>255</v>
      </c>
      <c r="I48" s="33" t="s">
        <v>143</v>
      </c>
      <c r="J48" s="36">
        <v>255</v>
      </c>
      <c r="K48" s="34">
        <v>43637</v>
      </c>
    </row>
    <row r="49" spans="1:11" s="28" customFormat="1" ht="21" customHeight="1">
      <c r="A49" s="20">
        <v>47</v>
      </c>
      <c r="B49" s="29">
        <v>43412</v>
      </c>
      <c r="C49" s="30" t="s">
        <v>283</v>
      </c>
      <c r="D49" s="30" t="s">
        <v>284</v>
      </c>
      <c r="E49" s="31" t="s">
        <v>285</v>
      </c>
      <c r="F49" s="32" t="s">
        <v>286</v>
      </c>
      <c r="G49" s="51" t="s">
        <v>17</v>
      </c>
      <c r="H49" s="35">
        <v>21</v>
      </c>
      <c r="I49" s="33" t="s">
        <v>143</v>
      </c>
      <c r="J49" s="36">
        <v>21</v>
      </c>
      <c r="K49" s="34">
        <v>43643</v>
      </c>
    </row>
    <row r="50" spans="1:11" s="28" customFormat="1" ht="21" customHeight="1">
      <c r="A50" s="20">
        <v>48</v>
      </c>
      <c r="B50" s="29">
        <v>40897</v>
      </c>
      <c r="C50" s="30" t="s">
        <v>168</v>
      </c>
      <c r="D50" s="30" t="s">
        <v>169</v>
      </c>
      <c r="E50" s="31" t="s">
        <v>287</v>
      </c>
      <c r="F50" s="32" t="s">
        <v>90</v>
      </c>
      <c r="G50" s="51" t="s">
        <v>5</v>
      </c>
      <c r="H50" s="35">
        <v>3.53</v>
      </c>
      <c r="I50" s="33">
        <v>1</v>
      </c>
      <c r="J50" s="36">
        <v>3.53</v>
      </c>
      <c r="K50" s="34">
        <v>43643</v>
      </c>
    </row>
    <row r="51" spans="1:11" s="28" customFormat="1" ht="21" customHeight="1">
      <c r="A51" s="20">
        <v>49</v>
      </c>
      <c r="B51" s="29">
        <v>40388</v>
      </c>
      <c r="C51" s="30" t="s">
        <v>288</v>
      </c>
      <c r="D51" s="30" t="s">
        <v>289</v>
      </c>
      <c r="E51" s="31" t="s">
        <v>290</v>
      </c>
      <c r="F51" s="32" t="s">
        <v>142</v>
      </c>
      <c r="G51" s="51" t="s">
        <v>5</v>
      </c>
      <c r="H51" s="35" t="s">
        <v>291</v>
      </c>
      <c r="I51" s="33">
        <v>2</v>
      </c>
      <c r="J51" s="36">
        <v>0.49</v>
      </c>
      <c r="K51" s="34">
        <v>43643</v>
      </c>
    </row>
    <row r="52" spans="1:11" s="28" customFormat="1" ht="21" customHeight="1">
      <c r="A52" s="20">
        <v>50</v>
      </c>
      <c r="B52" s="29">
        <v>43545</v>
      </c>
      <c r="C52" s="30" t="s">
        <v>292</v>
      </c>
      <c r="D52" s="30" t="s">
        <v>293</v>
      </c>
      <c r="E52" s="31" t="s">
        <v>294</v>
      </c>
      <c r="F52" s="32" t="s">
        <v>125</v>
      </c>
      <c r="G52" s="51" t="s">
        <v>26</v>
      </c>
      <c r="H52" s="35">
        <v>1.56</v>
      </c>
      <c r="I52" s="33" t="s">
        <v>38</v>
      </c>
      <c r="J52" s="36">
        <v>1.56</v>
      </c>
      <c r="K52" s="34">
        <v>43644</v>
      </c>
    </row>
    <row r="53" spans="1:11" s="28" customFormat="1" ht="21" customHeight="1">
      <c r="A53" s="20">
        <v>51</v>
      </c>
      <c r="B53" s="29">
        <v>41746</v>
      </c>
      <c r="C53" s="30" t="s">
        <v>295</v>
      </c>
      <c r="D53" s="30" t="s">
        <v>296</v>
      </c>
      <c r="E53" s="31" t="s">
        <v>297</v>
      </c>
      <c r="F53" s="32" t="s">
        <v>149</v>
      </c>
      <c r="G53" s="51" t="s">
        <v>26</v>
      </c>
      <c r="H53" s="35">
        <v>8.5299999999999994</v>
      </c>
      <c r="I53" s="33" t="s">
        <v>38</v>
      </c>
      <c r="J53" s="36">
        <v>8.5299999999999994</v>
      </c>
      <c r="K53" s="34">
        <v>43644</v>
      </c>
    </row>
    <row r="54" spans="1:11" s="28" customFormat="1" ht="21" customHeight="1">
      <c r="A54" s="20">
        <v>52</v>
      </c>
      <c r="B54" s="29">
        <v>42803</v>
      </c>
      <c r="C54" s="30" t="s">
        <v>298</v>
      </c>
      <c r="D54" s="30" t="s">
        <v>299</v>
      </c>
      <c r="E54" s="31" t="s">
        <v>300</v>
      </c>
      <c r="F54" s="32" t="s">
        <v>103</v>
      </c>
      <c r="G54" s="51" t="s">
        <v>19</v>
      </c>
      <c r="H54" s="39">
        <v>1.415</v>
      </c>
      <c r="I54" s="33" t="s">
        <v>98</v>
      </c>
      <c r="J54" s="36">
        <v>2.83</v>
      </c>
      <c r="K54" s="34">
        <v>43644</v>
      </c>
    </row>
    <row r="55" spans="1:11" s="28" customFormat="1" ht="21" customHeight="1">
      <c r="A55" s="20">
        <v>53</v>
      </c>
      <c r="B55" s="29">
        <v>39891</v>
      </c>
      <c r="C55" s="30" t="s">
        <v>246</v>
      </c>
      <c r="D55" s="30" t="s">
        <v>247</v>
      </c>
      <c r="E55" s="31" t="s">
        <v>248</v>
      </c>
      <c r="F55" s="32" t="s">
        <v>42</v>
      </c>
      <c r="G55" s="51" t="s">
        <v>26</v>
      </c>
      <c r="H55" s="39">
        <v>269.67200000000003</v>
      </c>
      <c r="I55" s="33" t="s">
        <v>143</v>
      </c>
      <c r="J55" s="39">
        <v>269.67200000000003</v>
      </c>
      <c r="K55" s="34">
        <v>43644</v>
      </c>
    </row>
    <row r="56" spans="1:11" s="28" customFormat="1" ht="21" customHeight="1">
      <c r="A56" s="20">
        <v>54</v>
      </c>
      <c r="B56" s="29">
        <v>42999</v>
      </c>
      <c r="C56" s="30" t="s">
        <v>259</v>
      </c>
      <c r="D56" s="30" t="s">
        <v>260</v>
      </c>
      <c r="E56" s="31" t="s">
        <v>261</v>
      </c>
      <c r="F56" s="32" t="s">
        <v>205</v>
      </c>
      <c r="G56" s="51" t="s">
        <v>30</v>
      </c>
      <c r="H56" s="39">
        <v>1.5009999999999999</v>
      </c>
      <c r="I56" s="33" t="s">
        <v>98</v>
      </c>
      <c r="J56" s="37">
        <v>3.0019999999999998</v>
      </c>
      <c r="K56" s="34">
        <v>43644</v>
      </c>
    </row>
    <row r="57" spans="1:11" s="28" customFormat="1" ht="21" customHeight="1">
      <c r="A57" s="20">
        <v>55</v>
      </c>
      <c r="B57" s="29">
        <v>43385</v>
      </c>
      <c r="C57" s="30" t="s">
        <v>301</v>
      </c>
      <c r="D57" s="30" t="s">
        <v>302</v>
      </c>
      <c r="E57" s="31" t="s">
        <v>303</v>
      </c>
      <c r="F57" s="32" t="s">
        <v>54</v>
      </c>
      <c r="G57" s="51" t="s">
        <v>29</v>
      </c>
      <c r="H57" s="35">
        <v>1.5</v>
      </c>
      <c r="I57" s="33" t="s">
        <v>38</v>
      </c>
      <c r="J57" s="36">
        <v>1.5</v>
      </c>
      <c r="K57" s="34">
        <v>43646</v>
      </c>
    </row>
    <row r="58" spans="1:11" s="28" customFormat="1" ht="21" customHeight="1">
      <c r="A58" s="20">
        <v>56</v>
      </c>
      <c r="B58" s="29">
        <v>43160</v>
      </c>
      <c r="C58" s="30" t="s">
        <v>78</v>
      </c>
      <c r="D58" s="30" t="s">
        <v>79</v>
      </c>
      <c r="E58" s="31" t="s">
        <v>80</v>
      </c>
      <c r="F58" s="32" t="s">
        <v>42</v>
      </c>
      <c r="G58" s="51" t="s">
        <v>6</v>
      </c>
      <c r="H58" s="35">
        <v>2.8</v>
      </c>
      <c r="I58" s="33">
        <v>2</v>
      </c>
      <c r="J58" s="36">
        <v>5.6</v>
      </c>
      <c r="K58" s="34">
        <v>43652</v>
      </c>
    </row>
    <row r="59" spans="1:11" s="28" customFormat="1" ht="21" customHeight="1">
      <c r="A59" s="20">
        <v>57</v>
      </c>
      <c r="B59" s="29">
        <v>42522</v>
      </c>
      <c r="C59" s="30" t="s">
        <v>304</v>
      </c>
      <c r="D59" s="30" t="s">
        <v>305</v>
      </c>
      <c r="E59" s="31" t="s">
        <v>306</v>
      </c>
      <c r="F59" s="32" t="s">
        <v>157</v>
      </c>
      <c r="G59" s="51" t="s">
        <v>26</v>
      </c>
      <c r="H59" s="39">
        <v>2.0219999999999998</v>
      </c>
      <c r="I59" s="33" t="s">
        <v>38</v>
      </c>
      <c r="J59" s="39">
        <v>2.0219999999999998</v>
      </c>
      <c r="K59" s="34">
        <v>43665</v>
      </c>
    </row>
    <row r="60" spans="1:11" s="28" customFormat="1" ht="21" customHeight="1">
      <c r="A60" s="20">
        <v>58</v>
      </c>
      <c r="B60" s="29">
        <v>43160</v>
      </c>
      <c r="C60" s="30" t="s">
        <v>78</v>
      </c>
      <c r="D60" s="30" t="s">
        <v>79</v>
      </c>
      <c r="E60" s="31" t="s">
        <v>80</v>
      </c>
      <c r="F60" s="32" t="s">
        <v>42</v>
      </c>
      <c r="G60" s="51" t="s">
        <v>6</v>
      </c>
      <c r="H60" s="35">
        <v>4</v>
      </c>
      <c r="I60" s="33">
        <v>1</v>
      </c>
      <c r="J60" s="36">
        <v>6.4</v>
      </c>
      <c r="K60" s="34">
        <v>43667</v>
      </c>
    </row>
    <row r="61" spans="1:11" s="28" customFormat="1" ht="21" customHeight="1">
      <c r="A61" s="20">
        <v>59</v>
      </c>
      <c r="B61" s="29">
        <v>43321</v>
      </c>
      <c r="C61" s="30" t="s">
        <v>307</v>
      </c>
      <c r="D61" s="30" t="s">
        <v>308</v>
      </c>
      <c r="E61" s="31" t="s">
        <v>309</v>
      </c>
      <c r="F61" s="32" t="s">
        <v>86</v>
      </c>
      <c r="G61" s="51" t="s">
        <v>24</v>
      </c>
      <c r="H61" s="35" t="s">
        <v>33</v>
      </c>
      <c r="I61" s="33" t="s">
        <v>33</v>
      </c>
      <c r="J61" s="36">
        <v>9.9499999999999993</v>
      </c>
      <c r="K61" s="34">
        <v>43671</v>
      </c>
    </row>
    <row r="62" spans="1:11" s="28" customFormat="1" ht="21" customHeight="1">
      <c r="A62" s="20">
        <v>60</v>
      </c>
      <c r="B62" s="29">
        <v>43391</v>
      </c>
      <c r="C62" s="30" t="s">
        <v>310</v>
      </c>
      <c r="D62" s="30" t="s">
        <v>311</v>
      </c>
      <c r="E62" s="31" t="s">
        <v>312</v>
      </c>
      <c r="F62" s="32" t="s">
        <v>157</v>
      </c>
      <c r="G62" s="51" t="s">
        <v>29</v>
      </c>
      <c r="H62" s="39">
        <v>1.5009999999999999</v>
      </c>
      <c r="I62" s="33" t="s">
        <v>38</v>
      </c>
      <c r="J62" s="37">
        <v>1.5009999999999999</v>
      </c>
      <c r="K62" s="34">
        <v>43676</v>
      </c>
    </row>
    <row r="63" spans="1:11" s="28" customFormat="1" ht="21" customHeight="1">
      <c r="A63" s="20">
        <v>61</v>
      </c>
      <c r="B63" s="29">
        <v>41458</v>
      </c>
      <c r="C63" s="30" t="s">
        <v>313</v>
      </c>
      <c r="D63" s="30" t="s">
        <v>314</v>
      </c>
      <c r="E63" s="31" t="s">
        <v>315</v>
      </c>
      <c r="F63" s="32" t="s">
        <v>32</v>
      </c>
      <c r="G63" s="51" t="s">
        <v>5</v>
      </c>
      <c r="H63" s="35">
        <v>5.25</v>
      </c>
      <c r="I63" s="33">
        <v>2</v>
      </c>
      <c r="J63" s="36">
        <v>10.5</v>
      </c>
      <c r="K63" s="34">
        <v>43676</v>
      </c>
    </row>
    <row r="64" spans="1:11" s="28" customFormat="1" ht="21" customHeight="1">
      <c r="A64" s="20">
        <v>62</v>
      </c>
      <c r="B64" s="29">
        <v>41746</v>
      </c>
      <c r="C64" s="30" t="s">
        <v>316</v>
      </c>
      <c r="D64" s="30" t="s">
        <v>317</v>
      </c>
      <c r="E64" s="31" t="s">
        <v>318</v>
      </c>
      <c r="F64" s="32" t="s">
        <v>69</v>
      </c>
      <c r="G64" s="51" t="s">
        <v>31</v>
      </c>
      <c r="H64" s="35">
        <v>16</v>
      </c>
      <c r="I64" s="33" t="s">
        <v>143</v>
      </c>
      <c r="J64" s="36">
        <v>4</v>
      </c>
      <c r="K64" s="34">
        <v>43679</v>
      </c>
    </row>
    <row r="65" spans="1:11" s="28" customFormat="1" ht="21" customHeight="1">
      <c r="A65" s="20">
        <v>63</v>
      </c>
      <c r="B65" s="29">
        <v>39205</v>
      </c>
      <c r="C65" s="30" t="s">
        <v>319</v>
      </c>
      <c r="D65" s="30" t="s">
        <v>320</v>
      </c>
      <c r="E65" s="31" t="s">
        <v>321</v>
      </c>
      <c r="F65" s="32" t="s">
        <v>103</v>
      </c>
      <c r="G65" s="51" t="s">
        <v>5</v>
      </c>
      <c r="H65" s="39">
        <v>3.101</v>
      </c>
      <c r="I65" s="33">
        <v>3</v>
      </c>
      <c r="J65" s="37">
        <v>0.60299999999999998</v>
      </c>
      <c r="K65" s="34">
        <v>43679</v>
      </c>
    </row>
    <row r="66" spans="1:11" s="28" customFormat="1" ht="21" customHeight="1">
      <c r="A66" s="20">
        <v>64</v>
      </c>
      <c r="B66" s="29">
        <v>43160</v>
      </c>
      <c r="C66" s="30" t="s">
        <v>78</v>
      </c>
      <c r="D66" s="30" t="s">
        <v>79</v>
      </c>
      <c r="E66" s="31" t="s">
        <v>80</v>
      </c>
      <c r="F66" s="32" t="s">
        <v>42</v>
      </c>
      <c r="G66" s="51" t="s">
        <v>6</v>
      </c>
      <c r="H66" s="35">
        <v>4</v>
      </c>
      <c r="I66" s="33">
        <v>2</v>
      </c>
      <c r="J66" s="36">
        <v>8</v>
      </c>
      <c r="K66" s="34">
        <v>43679</v>
      </c>
    </row>
    <row r="67" spans="1:11" s="28" customFormat="1" ht="21" customHeight="1">
      <c r="A67" s="20">
        <v>65</v>
      </c>
      <c r="B67" s="29">
        <v>40969</v>
      </c>
      <c r="C67" s="30" t="s">
        <v>322</v>
      </c>
      <c r="D67" s="30" t="s">
        <v>323</v>
      </c>
      <c r="E67" s="31" t="s">
        <v>324</v>
      </c>
      <c r="F67" s="32" t="s">
        <v>59</v>
      </c>
      <c r="G67" s="51" t="s">
        <v>6</v>
      </c>
      <c r="H67" s="35">
        <v>3</v>
      </c>
      <c r="I67" s="33">
        <v>7</v>
      </c>
      <c r="J67" s="36">
        <v>21</v>
      </c>
      <c r="K67" s="34">
        <v>43679</v>
      </c>
    </row>
    <row r="68" spans="1:11" s="28" customFormat="1" ht="21" customHeight="1">
      <c r="A68" s="20">
        <v>66</v>
      </c>
      <c r="B68" s="29">
        <v>39380</v>
      </c>
      <c r="C68" s="30" t="s">
        <v>325</v>
      </c>
      <c r="D68" s="30" t="s">
        <v>326</v>
      </c>
      <c r="E68" s="31" t="s">
        <v>327</v>
      </c>
      <c r="F68" s="32" t="s">
        <v>94</v>
      </c>
      <c r="G68" s="51" t="s">
        <v>19</v>
      </c>
      <c r="H68" s="39">
        <v>1.415</v>
      </c>
      <c r="I68" s="33" t="s">
        <v>87</v>
      </c>
      <c r="J68" s="36">
        <v>5.66</v>
      </c>
      <c r="K68" s="34">
        <v>43685</v>
      </c>
    </row>
    <row r="69" spans="1:11" s="28" customFormat="1" ht="21" customHeight="1">
      <c r="A69" s="20">
        <v>67</v>
      </c>
      <c r="B69" s="29">
        <v>43160</v>
      </c>
      <c r="C69" s="30" t="s">
        <v>78</v>
      </c>
      <c r="D69" s="30" t="s">
        <v>79</v>
      </c>
      <c r="E69" s="31" t="s">
        <v>80</v>
      </c>
      <c r="F69" s="32" t="s">
        <v>42</v>
      </c>
      <c r="G69" s="51" t="s">
        <v>6</v>
      </c>
      <c r="H69" s="35">
        <v>4</v>
      </c>
      <c r="I69" s="33">
        <v>3</v>
      </c>
      <c r="J69" s="36">
        <v>12</v>
      </c>
      <c r="K69" s="34">
        <v>43686</v>
      </c>
    </row>
    <row r="70" spans="1:11" s="28" customFormat="1" ht="21" customHeight="1">
      <c r="A70" s="20">
        <v>68</v>
      </c>
      <c r="B70" s="29">
        <v>43551</v>
      </c>
      <c r="C70" s="30" t="s">
        <v>328</v>
      </c>
      <c r="D70" s="30" t="s">
        <v>152</v>
      </c>
      <c r="E70" s="31" t="s">
        <v>329</v>
      </c>
      <c r="F70" s="32" t="s">
        <v>124</v>
      </c>
      <c r="G70" s="51" t="s">
        <v>19</v>
      </c>
      <c r="H70" s="35">
        <v>1.2</v>
      </c>
      <c r="I70" s="33" t="s">
        <v>38</v>
      </c>
      <c r="J70" s="36">
        <v>1.2</v>
      </c>
      <c r="K70" s="34">
        <v>43686</v>
      </c>
    </row>
    <row r="71" spans="1:11" s="28" customFormat="1" ht="21" customHeight="1">
      <c r="A71" s="20">
        <v>69</v>
      </c>
      <c r="B71" s="29">
        <v>43363</v>
      </c>
      <c r="C71" s="30" t="s">
        <v>330</v>
      </c>
      <c r="D71" s="30" t="s">
        <v>331</v>
      </c>
      <c r="E71" s="30" t="s">
        <v>332</v>
      </c>
      <c r="F71" s="32" t="s">
        <v>77</v>
      </c>
      <c r="G71" s="51" t="s">
        <v>19</v>
      </c>
      <c r="H71" s="35">
        <v>1.56</v>
      </c>
      <c r="I71" s="33" t="s">
        <v>38</v>
      </c>
      <c r="J71" s="36">
        <v>1.56</v>
      </c>
      <c r="K71" s="34">
        <v>43687</v>
      </c>
    </row>
    <row r="72" spans="1:11" s="28" customFormat="1" ht="21" customHeight="1">
      <c r="A72" s="20">
        <v>70</v>
      </c>
      <c r="B72" s="29">
        <v>39385</v>
      </c>
      <c r="C72" s="30" t="s">
        <v>333</v>
      </c>
      <c r="D72" s="30" t="s">
        <v>334</v>
      </c>
      <c r="E72" s="31" t="s">
        <v>335</v>
      </c>
      <c r="F72" s="32" t="s">
        <v>148</v>
      </c>
      <c r="G72" s="51" t="s">
        <v>5</v>
      </c>
      <c r="H72" s="35">
        <v>2.33</v>
      </c>
      <c r="I72" s="33">
        <v>3</v>
      </c>
      <c r="J72" s="36">
        <v>7</v>
      </c>
      <c r="K72" s="34">
        <v>43700</v>
      </c>
    </row>
    <row r="73" spans="1:11" s="28" customFormat="1" ht="21" customHeight="1">
      <c r="A73" s="20">
        <v>71</v>
      </c>
      <c r="B73" s="29">
        <v>40241</v>
      </c>
      <c r="C73" s="30" t="s">
        <v>108</v>
      </c>
      <c r="D73" s="30" t="s">
        <v>109</v>
      </c>
      <c r="E73" s="31" t="s">
        <v>110</v>
      </c>
      <c r="F73" s="32" t="s">
        <v>111</v>
      </c>
      <c r="G73" s="51" t="s">
        <v>5</v>
      </c>
      <c r="H73" s="35">
        <v>4.5</v>
      </c>
      <c r="I73" s="33">
        <v>2</v>
      </c>
      <c r="J73" s="36">
        <v>5</v>
      </c>
      <c r="K73" s="34">
        <v>43703</v>
      </c>
    </row>
    <row r="74" spans="1:11" s="28" customFormat="1" ht="21" customHeight="1">
      <c r="A74" s="20">
        <v>72</v>
      </c>
      <c r="B74" s="29">
        <v>43735</v>
      </c>
      <c r="C74" s="30" t="s">
        <v>336</v>
      </c>
      <c r="D74" s="30" t="s">
        <v>337</v>
      </c>
      <c r="E74" s="31" t="s">
        <v>338</v>
      </c>
      <c r="F74" s="32" t="s">
        <v>339</v>
      </c>
      <c r="G74" s="51" t="s">
        <v>29</v>
      </c>
      <c r="H74" s="39">
        <v>1.5009999999999999</v>
      </c>
      <c r="I74" s="33">
        <v>1</v>
      </c>
      <c r="J74" s="37">
        <v>1.5009999999999999</v>
      </c>
      <c r="K74" s="34">
        <v>43711</v>
      </c>
    </row>
    <row r="75" spans="1:11" s="28" customFormat="1" ht="21" customHeight="1">
      <c r="A75" s="20">
        <v>73</v>
      </c>
      <c r="B75" s="29">
        <v>42735</v>
      </c>
      <c r="C75" s="30" t="s">
        <v>340</v>
      </c>
      <c r="D75" s="30" t="s">
        <v>341</v>
      </c>
      <c r="E75" s="31" t="s">
        <v>342</v>
      </c>
      <c r="F75" s="32" t="s">
        <v>65</v>
      </c>
      <c r="G75" s="51" t="s">
        <v>23</v>
      </c>
      <c r="H75" s="35">
        <v>40</v>
      </c>
      <c r="I75" s="33" t="s">
        <v>143</v>
      </c>
      <c r="J75" s="36">
        <v>40</v>
      </c>
      <c r="K75" s="34">
        <v>43714</v>
      </c>
    </row>
    <row r="76" spans="1:11" s="28" customFormat="1" ht="21" customHeight="1">
      <c r="A76" s="20">
        <v>74</v>
      </c>
      <c r="B76" s="29">
        <v>40878</v>
      </c>
      <c r="C76" s="30" t="s">
        <v>91</v>
      </c>
      <c r="D76" s="30" t="s">
        <v>92</v>
      </c>
      <c r="E76" s="31" t="s">
        <v>93</v>
      </c>
      <c r="F76" s="32" t="s">
        <v>94</v>
      </c>
      <c r="G76" s="51" t="s">
        <v>6</v>
      </c>
      <c r="H76" s="35">
        <v>3.3</v>
      </c>
      <c r="I76" s="33">
        <v>4</v>
      </c>
      <c r="J76" s="36">
        <v>13.2</v>
      </c>
      <c r="K76" s="34">
        <v>43714</v>
      </c>
    </row>
    <row r="77" spans="1:11" s="28" customFormat="1" ht="21" customHeight="1">
      <c r="A77" s="20">
        <v>75</v>
      </c>
      <c r="B77" s="29">
        <v>40969</v>
      </c>
      <c r="C77" s="30" t="s">
        <v>322</v>
      </c>
      <c r="D77" s="30" t="s">
        <v>323</v>
      </c>
      <c r="E77" s="31" t="s">
        <v>324</v>
      </c>
      <c r="F77" s="32" t="s">
        <v>59</v>
      </c>
      <c r="G77" s="51" t="s">
        <v>6</v>
      </c>
      <c r="H77" s="35">
        <v>3</v>
      </c>
      <c r="I77" s="33">
        <v>8</v>
      </c>
      <c r="J77" s="36">
        <v>24</v>
      </c>
      <c r="K77" s="34">
        <v>43714</v>
      </c>
    </row>
    <row r="78" spans="1:11" s="28" customFormat="1" ht="21" customHeight="1">
      <c r="A78" s="20">
        <v>76</v>
      </c>
      <c r="B78" s="29">
        <v>43454</v>
      </c>
      <c r="C78" s="30" t="s">
        <v>343</v>
      </c>
      <c r="D78" s="30" t="s">
        <v>144</v>
      </c>
      <c r="E78" s="31" t="s">
        <v>344</v>
      </c>
      <c r="F78" s="32" t="s">
        <v>81</v>
      </c>
      <c r="G78" s="51" t="s">
        <v>20</v>
      </c>
      <c r="H78" s="35">
        <v>30</v>
      </c>
      <c r="I78" s="33">
        <v>1</v>
      </c>
      <c r="J78" s="36">
        <v>7</v>
      </c>
      <c r="K78" s="34">
        <v>43716</v>
      </c>
    </row>
    <row r="79" spans="1:11" s="28" customFormat="1" ht="21" customHeight="1">
      <c r="A79" s="20">
        <v>77</v>
      </c>
      <c r="B79" s="29">
        <v>43454</v>
      </c>
      <c r="C79" s="30" t="s">
        <v>345</v>
      </c>
      <c r="D79" s="30" t="s">
        <v>144</v>
      </c>
      <c r="E79" s="31" t="s">
        <v>346</v>
      </c>
      <c r="F79" s="32" t="s">
        <v>81</v>
      </c>
      <c r="G79" s="51" t="s">
        <v>20</v>
      </c>
      <c r="H79" s="35">
        <v>24.5</v>
      </c>
      <c r="I79" s="33">
        <v>1</v>
      </c>
      <c r="J79" s="36">
        <v>10.5</v>
      </c>
      <c r="K79" s="34">
        <v>43719</v>
      </c>
    </row>
    <row r="80" spans="1:11" s="28" customFormat="1" ht="21" customHeight="1">
      <c r="A80" s="20">
        <v>78</v>
      </c>
      <c r="B80" s="29">
        <v>43671</v>
      </c>
      <c r="C80" s="30" t="s">
        <v>347</v>
      </c>
      <c r="D80" s="30" t="s">
        <v>348</v>
      </c>
      <c r="E80" s="31" t="s">
        <v>349</v>
      </c>
      <c r="F80" s="32" t="s">
        <v>81</v>
      </c>
      <c r="G80" s="51" t="s">
        <v>20</v>
      </c>
      <c r="H80" s="35">
        <v>18.62</v>
      </c>
      <c r="I80" s="33">
        <v>1</v>
      </c>
      <c r="J80" s="36">
        <v>18.62</v>
      </c>
      <c r="K80" s="34">
        <v>43721</v>
      </c>
    </row>
    <row r="81" spans="1:11" s="28" customFormat="1" ht="21" customHeight="1">
      <c r="A81" s="20">
        <v>79</v>
      </c>
      <c r="B81" s="29">
        <v>40773</v>
      </c>
      <c r="C81" s="30" t="s">
        <v>350</v>
      </c>
      <c r="D81" s="30" t="s">
        <v>351</v>
      </c>
      <c r="E81" s="31" t="s">
        <v>352</v>
      </c>
      <c r="F81" s="32" t="s">
        <v>141</v>
      </c>
      <c r="G81" s="51" t="s">
        <v>6</v>
      </c>
      <c r="H81" s="35">
        <v>3</v>
      </c>
      <c r="I81" s="33">
        <v>14</v>
      </c>
      <c r="J81" s="36">
        <v>42</v>
      </c>
      <c r="K81" s="34">
        <v>43721</v>
      </c>
    </row>
    <row r="82" spans="1:11" s="28" customFormat="1" ht="21" customHeight="1">
      <c r="A82" s="20">
        <v>80</v>
      </c>
      <c r="B82" s="29">
        <v>43160</v>
      </c>
      <c r="C82" s="30" t="s">
        <v>78</v>
      </c>
      <c r="D82" s="30" t="s">
        <v>79</v>
      </c>
      <c r="E82" s="31" t="s">
        <v>80</v>
      </c>
      <c r="F82" s="32" t="s">
        <v>42</v>
      </c>
      <c r="G82" s="51" t="s">
        <v>6</v>
      </c>
      <c r="H82" s="35">
        <v>4</v>
      </c>
      <c r="I82" s="33">
        <v>4</v>
      </c>
      <c r="J82" s="36">
        <v>16</v>
      </c>
      <c r="K82" s="34">
        <v>43721</v>
      </c>
    </row>
    <row r="83" spans="1:11" s="28" customFormat="1" ht="21" customHeight="1">
      <c r="A83" s="20">
        <v>81</v>
      </c>
      <c r="B83" s="29">
        <v>43615</v>
      </c>
      <c r="C83" s="30" t="s">
        <v>353</v>
      </c>
      <c r="D83" s="30" t="s">
        <v>354</v>
      </c>
      <c r="E83" s="31" t="s">
        <v>355</v>
      </c>
      <c r="F83" s="32" t="s">
        <v>77</v>
      </c>
      <c r="G83" s="51" t="s">
        <v>24</v>
      </c>
      <c r="H83" s="35" t="s">
        <v>33</v>
      </c>
      <c r="I83" s="33" t="s">
        <v>33</v>
      </c>
      <c r="J83" s="36">
        <v>13.1</v>
      </c>
      <c r="K83" s="34">
        <v>43721</v>
      </c>
    </row>
    <row r="84" spans="1:11" s="28" customFormat="1" ht="21" customHeight="1">
      <c r="A84" s="20">
        <v>82</v>
      </c>
      <c r="B84" s="29">
        <v>43551</v>
      </c>
      <c r="C84" s="30" t="s">
        <v>356</v>
      </c>
      <c r="D84" s="30" t="s">
        <v>357</v>
      </c>
      <c r="E84" s="31" t="s">
        <v>358</v>
      </c>
      <c r="F84" s="32" t="s">
        <v>77</v>
      </c>
      <c r="G84" s="51" t="s">
        <v>24</v>
      </c>
      <c r="H84" s="35" t="s">
        <v>33</v>
      </c>
      <c r="I84" s="33" t="s">
        <v>33</v>
      </c>
      <c r="J84" s="36">
        <v>2.2400000000000002</v>
      </c>
      <c r="K84" s="34">
        <v>43727</v>
      </c>
    </row>
    <row r="85" spans="1:11" s="28" customFormat="1" ht="21" customHeight="1">
      <c r="A85" s="20">
        <v>83</v>
      </c>
      <c r="B85" s="29">
        <v>40878</v>
      </c>
      <c r="C85" s="30" t="s">
        <v>91</v>
      </c>
      <c r="D85" s="30" t="s">
        <v>92</v>
      </c>
      <c r="E85" s="31" t="s">
        <v>93</v>
      </c>
      <c r="F85" s="32" t="s">
        <v>94</v>
      </c>
      <c r="G85" s="51" t="s">
        <v>6</v>
      </c>
      <c r="H85" s="35" t="s">
        <v>359</v>
      </c>
      <c r="I85" s="33">
        <v>4</v>
      </c>
      <c r="J85" s="36">
        <v>10.199999999999999</v>
      </c>
      <c r="K85" s="34">
        <v>43728</v>
      </c>
    </row>
    <row r="86" spans="1:11" s="28" customFormat="1" ht="21" customHeight="1">
      <c r="A86" s="20">
        <v>84</v>
      </c>
      <c r="B86" s="29">
        <v>43160</v>
      </c>
      <c r="C86" s="30" t="s">
        <v>78</v>
      </c>
      <c r="D86" s="30" t="s">
        <v>79</v>
      </c>
      <c r="E86" s="31" t="s">
        <v>80</v>
      </c>
      <c r="F86" s="32" t="s">
        <v>42</v>
      </c>
      <c r="G86" s="51" t="s">
        <v>6</v>
      </c>
      <c r="H86" s="35">
        <v>4</v>
      </c>
      <c r="I86" s="33">
        <v>1</v>
      </c>
      <c r="J86" s="36">
        <v>4</v>
      </c>
      <c r="K86" s="34">
        <v>43728</v>
      </c>
    </row>
    <row r="87" spans="1:11" s="28" customFormat="1" ht="21" customHeight="1">
      <c r="A87" s="20">
        <v>85</v>
      </c>
      <c r="B87" s="29">
        <v>40822</v>
      </c>
      <c r="C87" s="30" t="s">
        <v>360</v>
      </c>
      <c r="D87" s="30" t="s">
        <v>361</v>
      </c>
      <c r="E87" s="31" t="s">
        <v>362</v>
      </c>
      <c r="F87" s="32" t="s">
        <v>339</v>
      </c>
      <c r="G87" s="51" t="s">
        <v>26</v>
      </c>
      <c r="H87" s="35">
        <v>4.3</v>
      </c>
      <c r="I87" s="33" t="s">
        <v>38</v>
      </c>
      <c r="J87" s="37">
        <v>-6.056</v>
      </c>
      <c r="K87" s="34">
        <v>43728</v>
      </c>
    </row>
    <row r="88" spans="1:11" s="28" customFormat="1" ht="21" customHeight="1">
      <c r="A88" s="20">
        <v>86</v>
      </c>
      <c r="B88" s="29">
        <v>43559</v>
      </c>
      <c r="C88" s="30" t="s">
        <v>363</v>
      </c>
      <c r="D88" s="30" t="s">
        <v>364</v>
      </c>
      <c r="E88" s="31" t="s">
        <v>365</v>
      </c>
      <c r="F88" s="32" t="s">
        <v>77</v>
      </c>
      <c r="G88" s="51" t="s">
        <v>24</v>
      </c>
      <c r="H88" s="35" t="s">
        <v>33</v>
      </c>
      <c r="I88" s="33" t="s">
        <v>33</v>
      </c>
      <c r="J88" s="36">
        <v>6.54</v>
      </c>
      <c r="K88" s="34">
        <v>43728</v>
      </c>
    </row>
    <row r="89" spans="1:11" s="28" customFormat="1" ht="21" customHeight="1">
      <c r="A89" s="20">
        <v>87</v>
      </c>
      <c r="B89" s="29">
        <v>41774</v>
      </c>
      <c r="C89" s="30" t="s">
        <v>366</v>
      </c>
      <c r="D89" s="30" t="s">
        <v>367</v>
      </c>
      <c r="E89" s="31" t="s">
        <v>368</v>
      </c>
      <c r="F89" s="32" t="s">
        <v>142</v>
      </c>
      <c r="G89" s="51" t="s">
        <v>5</v>
      </c>
      <c r="H89" s="35">
        <v>4.41</v>
      </c>
      <c r="I89" s="33">
        <v>3</v>
      </c>
      <c r="J89" s="36">
        <v>13.23</v>
      </c>
      <c r="K89" s="34">
        <v>43733</v>
      </c>
    </row>
    <row r="90" spans="1:11" s="28" customFormat="1" ht="21" customHeight="1">
      <c r="A90" s="20">
        <v>88</v>
      </c>
      <c r="B90" s="29">
        <v>43594</v>
      </c>
      <c r="C90" s="30" t="s">
        <v>369</v>
      </c>
      <c r="D90" s="30" t="s">
        <v>370</v>
      </c>
      <c r="E90" s="31" t="s">
        <v>371</v>
      </c>
      <c r="F90" s="32" t="s">
        <v>77</v>
      </c>
      <c r="G90" s="51" t="s">
        <v>24</v>
      </c>
      <c r="H90" s="35" t="s">
        <v>33</v>
      </c>
      <c r="I90" s="33" t="s">
        <v>33</v>
      </c>
      <c r="J90" s="36">
        <v>18</v>
      </c>
      <c r="K90" s="34">
        <v>43734</v>
      </c>
    </row>
    <row r="91" spans="1:11" s="28" customFormat="1" ht="21" customHeight="1">
      <c r="A91" s="20">
        <v>89</v>
      </c>
      <c r="B91" s="29">
        <v>41074</v>
      </c>
      <c r="C91" s="30" t="s">
        <v>372</v>
      </c>
      <c r="D91" s="30" t="s">
        <v>373</v>
      </c>
      <c r="E91" s="31" t="s">
        <v>374</v>
      </c>
      <c r="F91" s="32" t="s">
        <v>32</v>
      </c>
      <c r="G91" s="51" t="s">
        <v>5</v>
      </c>
      <c r="H91" s="39">
        <v>3.3650000000000002</v>
      </c>
      <c r="I91" s="33">
        <v>2</v>
      </c>
      <c r="J91" s="37">
        <v>6.7290000000000001</v>
      </c>
      <c r="K91" s="34">
        <v>43734</v>
      </c>
    </row>
    <row r="92" spans="1:11" s="28" customFormat="1" ht="21" customHeight="1">
      <c r="A92" s="20">
        <v>90</v>
      </c>
      <c r="B92" s="29">
        <v>43160</v>
      </c>
      <c r="C92" s="30" t="s">
        <v>78</v>
      </c>
      <c r="D92" s="30" t="s">
        <v>79</v>
      </c>
      <c r="E92" s="31" t="s">
        <v>80</v>
      </c>
      <c r="F92" s="32" t="s">
        <v>42</v>
      </c>
      <c r="G92" s="51" t="s">
        <v>6</v>
      </c>
      <c r="H92" s="35">
        <v>3.5</v>
      </c>
      <c r="I92" s="33">
        <v>2</v>
      </c>
      <c r="J92" s="36">
        <v>7</v>
      </c>
      <c r="K92" s="34">
        <v>43735</v>
      </c>
    </row>
    <row r="93" spans="1:11" s="28" customFormat="1" ht="21" customHeight="1">
      <c r="A93" s="20">
        <v>91</v>
      </c>
      <c r="B93" s="29">
        <v>40618</v>
      </c>
      <c r="C93" s="30" t="s">
        <v>104</v>
      </c>
      <c r="D93" s="30" t="s">
        <v>105</v>
      </c>
      <c r="E93" s="31" t="s">
        <v>106</v>
      </c>
      <c r="F93" s="32" t="s">
        <v>107</v>
      </c>
      <c r="G93" s="51" t="s">
        <v>6</v>
      </c>
      <c r="H93" s="35">
        <v>3.52</v>
      </c>
      <c r="I93" s="33">
        <v>2</v>
      </c>
      <c r="J93" s="36">
        <v>7.04</v>
      </c>
      <c r="K93" s="34">
        <v>43735</v>
      </c>
    </row>
    <row r="94" spans="1:11" s="28" customFormat="1" ht="21" customHeight="1">
      <c r="A94" s="20">
        <v>92</v>
      </c>
      <c r="B94" s="29">
        <v>43055</v>
      </c>
      <c r="C94" s="30" t="s">
        <v>375</v>
      </c>
      <c r="D94" s="30" t="s">
        <v>376</v>
      </c>
      <c r="E94" s="31" t="s">
        <v>377</v>
      </c>
      <c r="F94" s="32" t="s">
        <v>141</v>
      </c>
      <c r="G94" s="51" t="s">
        <v>26</v>
      </c>
      <c r="H94" s="35">
        <v>3.25</v>
      </c>
      <c r="I94" s="33" t="s">
        <v>38</v>
      </c>
      <c r="J94" s="36">
        <v>3.25</v>
      </c>
      <c r="K94" s="34">
        <v>43735</v>
      </c>
    </row>
    <row r="95" spans="1:11" s="28" customFormat="1" ht="21" customHeight="1">
      <c r="A95" s="20">
        <v>93</v>
      </c>
      <c r="B95" s="29">
        <v>43566</v>
      </c>
      <c r="C95" s="30" t="s">
        <v>378</v>
      </c>
      <c r="D95" s="30" t="s">
        <v>379</v>
      </c>
      <c r="E95" s="31" t="s">
        <v>380</v>
      </c>
      <c r="F95" s="32" t="s">
        <v>81</v>
      </c>
      <c r="G95" s="51" t="s">
        <v>20</v>
      </c>
      <c r="H95" s="35">
        <v>15</v>
      </c>
      <c r="I95" s="33">
        <v>2</v>
      </c>
      <c r="J95" s="36">
        <v>30</v>
      </c>
      <c r="K95" s="34">
        <v>43735</v>
      </c>
    </row>
    <row r="96" spans="1:11" s="28" customFormat="1" ht="21" customHeight="1">
      <c r="A96" s="20">
        <v>94</v>
      </c>
      <c r="B96" s="29">
        <v>43510</v>
      </c>
      <c r="C96" s="30" t="s">
        <v>381</v>
      </c>
      <c r="D96" s="30" t="s">
        <v>382</v>
      </c>
      <c r="E96" s="31" t="s">
        <v>383</v>
      </c>
      <c r="F96" s="32" t="s">
        <v>125</v>
      </c>
      <c r="G96" s="51" t="s">
        <v>18</v>
      </c>
      <c r="H96" s="35">
        <v>9</v>
      </c>
      <c r="I96" s="33">
        <v>1</v>
      </c>
      <c r="J96" s="36">
        <v>9</v>
      </c>
      <c r="K96" s="34">
        <v>43735</v>
      </c>
    </row>
    <row r="97" spans="1:11" s="28" customFormat="1" ht="21" customHeight="1">
      <c r="A97" s="20">
        <v>95</v>
      </c>
      <c r="B97" s="29">
        <v>43461</v>
      </c>
      <c r="C97" s="30" t="s">
        <v>384</v>
      </c>
      <c r="D97" s="30" t="s">
        <v>385</v>
      </c>
      <c r="E97" s="31" t="s">
        <v>386</v>
      </c>
      <c r="F97" s="32" t="s">
        <v>64</v>
      </c>
      <c r="G97" s="51" t="s">
        <v>24</v>
      </c>
      <c r="H97" s="35" t="s">
        <v>33</v>
      </c>
      <c r="I97" s="33" t="s">
        <v>33</v>
      </c>
      <c r="J97" s="36">
        <v>26</v>
      </c>
      <c r="K97" s="34">
        <v>43736</v>
      </c>
    </row>
    <row r="98" spans="1:11" s="28" customFormat="1" ht="21" customHeight="1">
      <c r="A98" s="20">
        <v>96</v>
      </c>
      <c r="B98" s="29">
        <v>40983</v>
      </c>
      <c r="C98" s="30" t="s">
        <v>387</v>
      </c>
      <c r="D98" s="30" t="s">
        <v>388</v>
      </c>
      <c r="E98" s="31" t="s">
        <v>389</v>
      </c>
      <c r="F98" s="32" t="s">
        <v>59</v>
      </c>
      <c r="G98" s="51" t="s">
        <v>6</v>
      </c>
      <c r="H98" s="35">
        <v>3.5</v>
      </c>
      <c r="I98" s="33">
        <v>3</v>
      </c>
      <c r="J98" s="36">
        <v>10.5</v>
      </c>
      <c r="K98" s="34">
        <v>43741</v>
      </c>
    </row>
    <row r="99" spans="1:11" s="28" customFormat="1" ht="21" customHeight="1">
      <c r="A99" s="20">
        <v>97</v>
      </c>
      <c r="B99" s="29">
        <v>43721</v>
      </c>
      <c r="C99" s="30" t="s">
        <v>390</v>
      </c>
      <c r="D99" s="30" t="s">
        <v>391</v>
      </c>
      <c r="E99" s="31" t="s">
        <v>392</v>
      </c>
      <c r="F99" s="32" t="s">
        <v>81</v>
      </c>
      <c r="G99" s="51" t="s">
        <v>20</v>
      </c>
      <c r="H99" s="35" t="s">
        <v>393</v>
      </c>
      <c r="I99" s="33">
        <v>2</v>
      </c>
      <c r="J99" s="36">
        <v>48</v>
      </c>
      <c r="K99" s="34">
        <v>43741</v>
      </c>
    </row>
    <row r="100" spans="1:11" s="28" customFormat="1" ht="21" customHeight="1">
      <c r="A100" s="20">
        <v>98</v>
      </c>
      <c r="B100" s="29">
        <v>43685</v>
      </c>
      <c r="C100" s="30" t="s">
        <v>394</v>
      </c>
      <c r="D100" s="30" t="s">
        <v>97</v>
      </c>
      <c r="E100" s="31" t="s">
        <v>395</v>
      </c>
      <c r="F100" s="32" t="s">
        <v>76</v>
      </c>
      <c r="G100" s="51" t="s">
        <v>19</v>
      </c>
      <c r="H100" s="39">
        <v>1.415</v>
      </c>
      <c r="I100" s="33" t="s">
        <v>38</v>
      </c>
      <c r="J100" s="39">
        <v>1.415</v>
      </c>
      <c r="K100" s="34">
        <v>43741</v>
      </c>
    </row>
    <row r="101" spans="1:11" s="28" customFormat="1" ht="21" customHeight="1">
      <c r="A101" s="20">
        <v>99</v>
      </c>
      <c r="B101" s="29">
        <v>42700</v>
      </c>
      <c r="C101" s="30" t="s">
        <v>396</v>
      </c>
      <c r="D101" s="30" t="s">
        <v>397</v>
      </c>
      <c r="E101" s="31" t="s">
        <v>398</v>
      </c>
      <c r="F101" s="32" t="s">
        <v>147</v>
      </c>
      <c r="G101" s="51" t="s">
        <v>19</v>
      </c>
      <c r="H101" s="39">
        <v>0.79300000000000004</v>
      </c>
      <c r="I101" s="33" t="s">
        <v>38</v>
      </c>
      <c r="J101" s="37">
        <v>-0.622</v>
      </c>
      <c r="K101" s="34">
        <v>43742</v>
      </c>
    </row>
    <row r="102" spans="1:11" s="28" customFormat="1" ht="21" customHeight="1">
      <c r="A102" s="20">
        <v>100</v>
      </c>
      <c r="B102" s="29">
        <v>43377</v>
      </c>
      <c r="C102" s="30" t="s">
        <v>399</v>
      </c>
      <c r="D102" s="30" t="s">
        <v>140</v>
      </c>
      <c r="E102" s="31" t="s">
        <v>400</v>
      </c>
      <c r="F102" s="32" t="s">
        <v>141</v>
      </c>
      <c r="G102" s="51" t="s">
        <v>20</v>
      </c>
      <c r="H102" s="35">
        <v>28.05</v>
      </c>
      <c r="I102" s="33">
        <v>1</v>
      </c>
      <c r="J102" s="36">
        <v>15</v>
      </c>
      <c r="K102" s="34">
        <v>43743</v>
      </c>
    </row>
    <row r="103" spans="1:11" s="28" customFormat="1" ht="21" customHeight="1">
      <c r="A103" s="20">
        <v>101</v>
      </c>
      <c r="B103" s="29">
        <v>40773</v>
      </c>
      <c r="C103" s="30" t="s">
        <v>350</v>
      </c>
      <c r="D103" s="30" t="s">
        <v>351</v>
      </c>
      <c r="E103" s="31" t="s">
        <v>352</v>
      </c>
      <c r="F103" s="32" t="s">
        <v>141</v>
      </c>
      <c r="G103" s="51" t="s">
        <v>6</v>
      </c>
      <c r="H103" s="35">
        <v>3</v>
      </c>
      <c r="I103" s="33">
        <v>8</v>
      </c>
      <c r="J103" s="36">
        <v>24</v>
      </c>
      <c r="K103" s="34">
        <v>43748</v>
      </c>
    </row>
    <row r="104" spans="1:11" s="28" customFormat="1" ht="21" customHeight="1">
      <c r="A104" s="20">
        <v>102</v>
      </c>
      <c r="B104" s="29">
        <v>40878</v>
      </c>
      <c r="C104" s="30" t="s">
        <v>91</v>
      </c>
      <c r="D104" s="30" t="s">
        <v>92</v>
      </c>
      <c r="E104" s="31" t="s">
        <v>93</v>
      </c>
      <c r="F104" s="32" t="s">
        <v>94</v>
      </c>
      <c r="G104" s="51" t="s">
        <v>6</v>
      </c>
      <c r="H104" s="35">
        <v>3.3</v>
      </c>
      <c r="I104" s="33">
        <v>1</v>
      </c>
      <c r="J104" s="36">
        <v>3.3</v>
      </c>
      <c r="K104" s="34">
        <v>43748</v>
      </c>
    </row>
    <row r="105" spans="1:11" s="28" customFormat="1" ht="21" customHeight="1">
      <c r="A105" s="20">
        <v>103</v>
      </c>
      <c r="B105" s="29">
        <v>40990</v>
      </c>
      <c r="C105" s="30" t="s">
        <v>401</v>
      </c>
      <c r="D105" s="30" t="s">
        <v>402</v>
      </c>
      <c r="E105" s="31" t="s">
        <v>403</v>
      </c>
      <c r="F105" s="32" t="s">
        <v>75</v>
      </c>
      <c r="G105" s="51" t="s">
        <v>6</v>
      </c>
      <c r="H105" s="35">
        <v>2</v>
      </c>
      <c r="I105" s="33">
        <v>3</v>
      </c>
      <c r="J105" s="36">
        <v>6</v>
      </c>
      <c r="K105" s="34">
        <v>43748</v>
      </c>
    </row>
    <row r="106" spans="1:11" s="28" customFormat="1" ht="21" customHeight="1">
      <c r="A106" s="20">
        <v>104</v>
      </c>
      <c r="B106" s="29">
        <v>40591</v>
      </c>
      <c r="C106" s="30" t="s">
        <v>404</v>
      </c>
      <c r="D106" s="30" t="s">
        <v>405</v>
      </c>
      <c r="E106" s="31" t="s">
        <v>406</v>
      </c>
      <c r="F106" s="32" t="s">
        <v>153</v>
      </c>
      <c r="G106" s="51" t="s">
        <v>6</v>
      </c>
      <c r="H106" s="35" t="s">
        <v>407</v>
      </c>
      <c r="I106" s="33" t="s">
        <v>33</v>
      </c>
      <c r="J106" s="36">
        <v>2.92</v>
      </c>
      <c r="K106" s="34">
        <v>43749</v>
      </c>
    </row>
    <row r="107" spans="1:11" s="28" customFormat="1" ht="21" customHeight="1">
      <c r="A107" s="20">
        <v>105</v>
      </c>
      <c r="B107" s="29">
        <v>43273</v>
      </c>
      <c r="C107" s="30" t="s">
        <v>60</v>
      </c>
      <c r="D107" s="30" t="s">
        <v>61</v>
      </c>
      <c r="E107" s="31" t="s">
        <v>62</v>
      </c>
      <c r="F107" s="32" t="s">
        <v>63</v>
      </c>
      <c r="G107" s="51" t="s">
        <v>6</v>
      </c>
      <c r="H107" s="35">
        <v>1.51</v>
      </c>
      <c r="I107" s="33">
        <v>1</v>
      </c>
      <c r="J107" s="36">
        <v>1.51</v>
      </c>
      <c r="K107" s="34">
        <v>43749</v>
      </c>
    </row>
    <row r="108" spans="1:11" s="28" customFormat="1" ht="21" customHeight="1">
      <c r="A108" s="20">
        <v>106</v>
      </c>
      <c r="B108" s="29">
        <v>40836</v>
      </c>
      <c r="C108" s="30" t="s">
        <v>408</v>
      </c>
      <c r="D108" s="30" t="s">
        <v>409</v>
      </c>
      <c r="E108" s="31" t="s">
        <v>410</v>
      </c>
      <c r="F108" s="32" t="s">
        <v>65</v>
      </c>
      <c r="G108" s="51" t="s">
        <v>6</v>
      </c>
      <c r="H108" s="35">
        <v>3</v>
      </c>
      <c r="I108" s="33">
        <v>3</v>
      </c>
      <c r="J108" s="36">
        <v>9</v>
      </c>
      <c r="K108" s="34">
        <v>43749</v>
      </c>
    </row>
    <row r="109" spans="1:11" s="28" customFormat="1" ht="21" customHeight="1">
      <c r="A109" s="20">
        <v>107</v>
      </c>
      <c r="B109" s="29">
        <v>40059</v>
      </c>
      <c r="C109" s="30" t="s">
        <v>411</v>
      </c>
      <c r="D109" s="30" t="s">
        <v>412</v>
      </c>
      <c r="E109" s="31" t="s">
        <v>413</v>
      </c>
      <c r="F109" s="32" t="s">
        <v>157</v>
      </c>
      <c r="G109" s="51" t="s">
        <v>5</v>
      </c>
      <c r="H109" s="35">
        <v>3.08</v>
      </c>
      <c r="I109" s="33">
        <v>2</v>
      </c>
      <c r="J109" s="36">
        <v>6.16</v>
      </c>
      <c r="K109" s="34">
        <v>43749</v>
      </c>
    </row>
    <row r="110" spans="1:11" s="28" customFormat="1" ht="21" customHeight="1">
      <c r="A110" s="20">
        <v>108</v>
      </c>
      <c r="B110" s="29">
        <v>43461</v>
      </c>
      <c r="C110" s="30" t="s">
        <v>414</v>
      </c>
      <c r="D110" s="30" t="s">
        <v>415</v>
      </c>
      <c r="E110" s="31" t="s">
        <v>416</v>
      </c>
      <c r="F110" s="32" t="s">
        <v>141</v>
      </c>
      <c r="G110" s="51" t="s">
        <v>24</v>
      </c>
      <c r="H110" s="35" t="s">
        <v>33</v>
      </c>
      <c r="I110" s="33" t="s">
        <v>33</v>
      </c>
      <c r="J110" s="36">
        <v>1.68</v>
      </c>
      <c r="K110" s="34">
        <v>43749</v>
      </c>
    </row>
    <row r="111" spans="1:11" s="28" customFormat="1" ht="21" customHeight="1">
      <c r="A111" s="20">
        <v>109</v>
      </c>
      <c r="B111" s="29">
        <v>43160</v>
      </c>
      <c r="C111" s="30" t="s">
        <v>78</v>
      </c>
      <c r="D111" s="30" t="s">
        <v>79</v>
      </c>
      <c r="E111" s="31" t="s">
        <v>80</v>
      </c>
      <c r="F111" s="32" t="s">
        <v>42</v>
      </c>
      <c r="G111" s="51" t="s">
        <v>6</v>
      </c>
      <c r="H111" s="35" t="s">
        <v>417</v>
      </c>
      <c r="I111" s="33">
        <v>3</v>
      </c>
      <c r="J111" s="36">
        <v>7.5</v>
      </c>
      <c r="K111" s="34">
        <v>43751</v>
      </c>
    </row>
    <row r="112" spans="1:11" s="28" customFormat="1" ht="21" customHeight="1">
      <c r="A112" s="20">
        <v>110</v>
      </c>
      <c r="B112" s="29">
        <v>43699</v>
      </c>
      <c r="C112" s="30" t="s">
        <v>418</v>
      </c>
      <c r="D112" s="30" t="s">
        <v>419</v>
      </c>
      <c r="E112" s="31" t="s">
        <v>420</v>
      </c>
      <c r="F112" s="32" t="s">
        <v>118</v>
      </c>
      <c r="G112" s="51" t="s">
        <v>5</v>
      </c>
      <c r="H112" s="39">
        <v>0.84099999999999997</v>
      </c>
      <c r="I112" s="33">
        <v>1</v>
      </c>
      <c r="J112" s="39">
        <v>0.84099999999999997</v>
      </c>
      <c r="K112" s="34">
        <v>43753</v>
      </c>
    </row>
    <row r="113" spans="1:11" s="28" customFormat="1" ht="21" customHeight="1">
      <c r="A113" s="20">
        <v>111</v>
      </c>
      <c r="B113" s="29">
        <v>43699</v>
      </c>
      <c r="C113" s="30" t="s">
        <v>421</v>
      </c>
      <c r="D113" s="30" t="s">
        <v>419</v>
      </c>
      <c r="E113" s="31" t="s">
        <v>422</v>
      </c>
      <c r="F113" s="32" t="s">
        <v>118</v>
      </c>
      <c r="G113" s="51" t="s">
        <v>5</v>
      </c>
      <c r="H113" s="39">
        <v>0.63900000000000001</v>
      </c>
      <c r="I113" s="33">
        <v>1</v>
      </c>
      <c r="J113" s="39">
        <v>0.63900000000000001</v>
      </c>
      <c r="K113" s="34">
        <v>43754</v>
      </c>
    </row>
    <row r="114" spans="1:11" s="28" customFormat="1" ht="21" customHeight="1">
      <c r="A114" s="20">
        <v>112</v>
      </c>
      <c r="B114" s="29">
        <v>43734</v>
      </c>
      <c r="C114" s="30" t="s">
        <v>115</v>
      </c>
      <c r="D114" s="30" t="s">
        <v>116</v>
      </c>
      <c r="E114" s="31" t="s">
        <v>117</v>
      </c>
      <c r="F114" s="32" t="s">
        <v>94</v>
      </c>
      <c r="G114" s="51" t="s">
        <v>17</v>
      </c>
      <c r="H114" s="35">
        <v>1</v>
      </c>
      <c r="I114" s="33" t="s">
        <v>38</v>
      </c>
      <c r="J114" s="36">
        <v>1</v>
      </c>
      <c r="K114" s="34">
        <v>43756</v>
      </c>
    </row>
    <row r="115" spans="1:11" s="28" customFormat="1" ht="21" customHeight="1">
      <c r="A115" s="20">
        <v>113</v>
      </c>
      <c r="B115" s="29">
        <v>43531</v>
      </c>
      <c r="C115" s="30" t="s">
        <v>423</v>
      </c>
      <c r="D115" s="30" t="s">
        <v>424</v>
      </c>
      <c r="E115" s="31" t="s">
        <v>425</v>
      </c>
      <c r="F115" s="32" t="s">
        <v>69</v>
      </c>
      <c r="G115" s="51" t="s">
        <v>30</v>
      </c>
      <c r="H115" s="35">
        <v>0.48</v>
      </c>
      <c r="I115" s="33" t="s">
        <v>156</v>
      </c>
      <c r="J115" s="36">
        <v>0.48</v>
      </c>
      <c r="K115" s="34">
        <v>43756</v>
      </c>
    </row>
    <row r="116" spans="1:11" s="28" customFormat="1" ht="21" customHeight="1">
      <c r="A116" s="20">
        <v>114</v>
      </c>
      <c r="B116" s="29">
        <v>43475</v>
      </c>
      <c r="C116" s="30" t="s">
        <v>56</v>
      </c>
      <c r="D116" s="30" t="s">
        <v>57</v>
      </c>
      <c r="E116" s="31" t="s">
        <v>58</v>
      </c>
      <c r="F116" s="32" t="s">
        <v>59</v>
      </c>
      <c r="G116" s="51" t="s">
        <v>6</v>
      </c>
      <c r="H116" s="35">
        <v>2.5</v>
      </c>
      <c r="I116" s="33">
        <v>1</v>
      </c>
      <c r="J116" s="36">
        <v>2.5</v>
      </c>
      <c r="K116" s="34">
        <v>43756</v>
      </c>
    </row>
    <row r="117" spans="1:11" s="28" customFormat="1" ht="21" customHeight="1">
      <c r="A117" s="20">
        <v>115</v>
      </c>
      <c r="B117" s="29">
        <v>39170</v>
      </c>
      <c r="C117" s="30" t="s">
        <v>426</v>
      </c>
      <c r="D117" s="30" t="s">
        <v>427</v>
      </c>
      <c r="E117" s="31" t="s">
        <v>428</v>
      </c>
      <c r="F117" s="32" t="s">
        <v>111</v>
      </c>
      <c r="G117" s="51" t="s">
        <v>5</v>
      </c>
      <c r="H117" s="35">
        <v>6.29</v>
      </c>
      <c r="I117" s="33">
        <v>1</v>
      </c>
      <c r="J117" s="35">
        <v>6.29</v>
      </c>
      <c r="K117" s="34">
        <v>43756</v>
      </c>
    </row>
    <row r="118" spans="1:11" s="28" customFormat="1" ht="21" customHeight="1">
      <c r="A118" s="20">
        <v>116</v>
      </c>
      <c r="B118" s="29">
        <v>43524</v>
      </c>
      <c r="C118" s="30" t="s">
        <v>66</v>
      </c>
      <c r="D118" s="30" t="s">
        <v>67</v>
      </c>
      <c r="E118" s="31" t="s">
        <v>68</v>
      </c>
      <c r="F118" s="32" t="s">
        <v>69</v>
      </c>
      <c r="G118" s="51" t="s">
        <v>29</v>
      </c>
      <c r="H118" s="39">
        <v>1.5009999999999999</v>
      </c>
      <c r="I118" s="33" t="s">
        <v>38</v>
      </c>
      <c r="J118" s="39">
        <v>1.5009999999999999</v>
      </c>
      <c r="K118" s="34">
        <v>43756</v>
      </c>
    </row>
    <row r="119" spans="1:11" s="28" customFormat="1" ht="21" customHeight="1">
      <c r="A119" s="20">
        <v>117</v>
      </c>
      <c r="B119" s="29">
        <v>43160</v>
      </c>
      <c r="C119" s="30" t="s">
        <v>78</v>
      </c>
      <c r="D119" s="30" t="s">
        <v>79</v>
      </c>
      <c r="E119" s="31" t="s">
        <v>80</v>
      </c>
      <c r="F119" s="32" t="s">
        <v>42</v>
      </c>
      <c r="G119" s="51" t="s">
        <v>6</v>
      </c>
      <c r="H119" s="35">
        <v>3.5</v>
      </c>
      <c r="I119" s="33">
        <v>2</v>
      </c>
      <c r="J119" s="36">
        <v>7</v>
      </c>
      <c r="K119" s="34">
        <v>43756</v>
      </c>
    </row>
    <row r="120" spans="1:11" s="28" customFormat="1" ht="21" customHeight="1">
      <c r="A120" s="20">
        <v>118</v>
      </c>
      <c r="B120" s="29">
        <v>40990</v>
      </c>
      <c r="C120" s="30" t="s">
        <v>401</v>
      </c>
      <c r="D120" s="30" t="s">
        <v>402</v>
      </c>
      <c r="E120" s="31" t="s">
        <v>403</v>
      </c>
      <c r="F120" s="32" t="s">
        <v>75</v>
      </c>
      <c r="G120" s="51" t="s">
        <v>6</v>
      </c>
      <c r="H120" s="35">
        <v>3</v>
      </c>
      <c r="I120" s="33">
        <v>2</v>
      </c>
      <c r="J120" s="36">
        <v>6</v>
      </c>
      <c r="K120" s="34">
        <v>43756</v>
      </c>
    </row>
    <row r="121" spans="1:11" s="28" customFormat="1" ht="21" customHeight="1">
      <c r="A121" s="20">
        <v>119</v>
      </c>
      <c r="B121" s="29">
        <v>43454</v>
      </c>
      <c r="C121" s="30" t="s">
        <v>345</v>
      </c>
      <c r="D121" s="30" t="s">
        <v>144</v>
      </c>
      <c r="E121" s="31" t="s">
        <v>346</v>
      </c>
      <c r="F121" s="32" t="s">
        <v>81</v>
      </c>
      <c r="G121" s="51" t="s">
        <v>20</v>
      </c>
      <c r="H121" s="35" t="s">
        <v>33</v>
      </c>
      <c r="I121" s="33" t="s">
        <v>33</v>
      </c>
      <c r="J121" s="36">
        <v>14</v>
      </c>
      <c r="K121" s="34">
        <v>43756</v>
      </c>
    </row>
    <row r="122" spans="1:11" s="28" customFormat="1" ht="21" customHeight="1">
      <c r="A122" s="20">
        <v>120</v>
      </c>
      <c r="B122" s="29">
        <v>43454</v>
      </c>
      <c r="C122" s="30" t="s">
        <v>343</v>
      </c>
      <c r="D122" s="30" t="s">
        <v>144</v>
      </c>
      <c r="E122" s="31" t="s">
        <v>344</v>
      </c>
      <c r="F122" s="32" t="s">
        <v>81</v>
      </c>
      <c r="G122" s="51" t="s">
        <v>20</v>
      </c>
      <c r="H122" s="35" t="s">
        <v>33</v>
      </c>
      <c r="I122" s="33" t="s">
        <v>33</v>
      </c>
      <c r="J122" s="36">
        <v>23</v>
      </c>
      <c r="K122" s="34">
        <v>43756</v>
      </c>
    </row>
    <row r="123" spans="1:11" s="28" customFormat="1" ht="21" customHeight="1">
      <c r="A123" s="20">
        <v>121</v>
      </c>
      <c r="B123" s="29">
        <v>43559</v>
      </c>
      <c r="C123" s="30" t="s">
        <v>363</v>
      </c>
      <c r="D123" s="30" t="s">
        <v>364</v>
      </c>
      <c r="E123" s="31" t="s">
        <v>365</v>
      </c>
      <c r="F123" s="32" t="s">
        <v>77</v>
      </c>
      <c r="G123" s="51" t="s">
        <v>24</v>
      </c>
      <c r="H123" s="35" t="s">
        <v>33</v>
      </c>
      <c r="I123" s="33" t="s">
        <v>33</v>
      </c>
      <c r="J123" s="36">
        <v>3.26</v>
      </c>
      <c r="K123" s="34">
        <v>43756</v>
      </c>
    </row>
    <row r="124" spans="1:11" s="28" customFormat="1" ht="21" customHeight="1">
      <c r="A124" s="20">
        <v>122</v>
      </c>
      <c r="B124" s="29">
        <v>43531</v>
      </c>
      <c r="C124" s="30" t="s">
        <v>43</v>
      </c>
      <c r="D124" s="30" t="s">
        <v>44</v>
      </c>
      <c r="E124" s="31" t="s">
        <v>45</v>
      </c>
      <c r="F124" s="32" t="s">
        <v>46</v>
      </c>
      <c r="G124" s="51" t="s">
        <v>24</v>
      </c>
      <c r="H124" s="35" t="s">
        <v>33</v>
      </c>
      <c r="I124" s="33" t="s">
        <v>33</v>
      </c>
      <c r="J124" s="38">
        <v>0.31578899999999999</v>
      </c>
      <c r="K124" s="34">
        <v>43756</v>
      </c>
    </row>
    <row r="125" spans="1:11" s="28" customFormat="1" ht="21" customHeight="1">
      <c r="A125" s="20">
        <v>123</v>
      </c>
      <c r="B125" s="29">
        <v>43643</v>
      </c>
      <c r="C125" s="30" t="s">
        <v>126</v>
      </c>
      <c r="D125" s="30" t="s">
        <v>127</v>
      </c>
      <c r="E125" s="31" t="s">
        <v>429</v>
      </c>
      <c r="F125" s="32" t="s">
        <v>128</v>
      </c>
      <c r="G125" s="51" t="s">
        <v>5</v>
      </c>
      <c r="H125" s="39">
        <v>6.5449999999999999</v>
      </c>
      <c r="I125" s="33">
        <v>1</v>
      </c>
      <c r="J125" s="39">
        <v>6.5449999999999999</v>
      </c>
      <c r="K125" s="34">
        <v>43756</v>
      </c>
    </row>
    <row r="126" spans="1:11" s="28" customFormat="1" ht="21" customHeight="1">
      <c r="A126" s="20">
        <v>124</v>
      </c>
      <c r="B126" s="29">
        <v>40983</v>
      </c>
      <c r="C126" s="30" t="s">
        <v>387</v>
      </c>
      <c r="D126" s="30" t="s">
        <v>388</v>
      </c>
      <c r="E126" s="31" t="s">
        <v>389</v>
      </c>
      <c r="F126" s="32" t="s">
        <v>59</v>
      </c>
      <c r="G126" s="51" t="s">
        <v>6</v>
      </c>
      <c r="H126" s="35" t="s">
        <v>430</v>
      </c>
      <c r="I126" s="33">
        <v>3</v>
      </c>
      <c r="J126" s="36">
        <v>9.5</v>
      </c>
      <c r="K126" s="34">
        <v>43759</v>
      </c>
    </row>
    <row r="127" spans="1:11" s="28" customFormat="1" ht="21" customHeight="1">
      <c r="A127" s="20">
        <v>125</v>
      </c>
      <c r="B127" s="29">
        <v>40409</v>
      </c>
      <c r="C127" s="30" t="s">
        <v>431</v>
      </c>
      <c r="D127" s="30" t="s">
        <v>432</v>
      </c>
      <c r="E127" s="31" t="s">
        <v>433</v>
      </c>
      <c r="F127" s="32" t="s">
        <v>154</v>
      </c>
      <c r="G127" s="51" t="s">
        <v>5</v>
      </c>
      <c r="H127" s="39">
        <v>1.887</v>
      </c>
      <c r="I127" s="33">
        <v>1</v>
      </c>
      <c r="J127" s="39">
        <v>1.887</v>
      </c>
      <c r="K127" s="34">
        <v>43761</v>
      </c>
    </row>
    <row r="128" spans="1:11" s="28" customFormat="1" ht="21" customHeight="1">
      <c r="A128" s="20">
        <v>126</v>
      </c>
      <c r="B128" s="29">
        <v>43377</v>
      </c>
      <c r="C128" s="30" t="s">
        <v>399</v>
      </c>
      <c r="D128" s="30" t="s">
        <v>140</v>
      </c>
      <c r="E128" s="31" t="s">
        <v>400</v>
      </c>
      <c r="F128" s="32" t="s">
        <v>141</v>
      </c>
      <c r="G128" s="51" t="s">
        <v>20</v>
      </c>
      <c r="H128" s="35" t="s">
        <v>33</v>
      </c>
      <c r="I128" s="33" t="s">
        <v>33</v>
      </c>
      <c r="J128" s="36">
        <v>13.05</v>
      </c>
      <c r="K128" s="34">
        <v>43762</v>
      </c>
    </row>
    <row r="129" spans="1:11" s="28" customFormat="1" ht="21" customHeight="1">
      <c r="A129" s="20">
        <v>127</v>
      </c>
      <c r="B129" s="29">
        <v>40918</v>
      </c>
      <c r="C129" s="30" t="s">
        <v>95</v>
      </c>
      <c r="D129" s="30" t="s">
        <v>55</v>
      </c>
      <c r="E129" s="31" t="s">
        <v>96</v>
      </c>
      <c r="F129" s="32" t="s">
        <v>42</v>
      </c>
      <c r="G129" s="51" t="s">
        <v>6</v>
      </c>
      <c r="H129" s="35">
        <v>4</v>
      </c>
      <c r="I129" s="33">
        <v>1</v>
      </c>
      <c r="J129" s="36">
        <v>4</v>
      </c>
      <c r="K129" s="34">
        <v>43762</v>
      </c>
    </row>
    <row r="130" spans="1:11" s="28" customFormat="1" ht="21" customHeight="1">
      <c r="A130" s="20">
        <v>128</v>
      </c>
      <c r="B130" s="29">
        <v>40618</v>
      </c>
      <c r="C130" s="30" t="s">
        <v>104</v>
      </c>
      <c r="D130" s="30" t="s">
        <v>105</v>
      </c>
      <c r="E130" s="31" t="s">
        <v>106</v>
      </c>
      <c r="F130" s="32" t="s">
        <v>107</v>
      </c>
      <c r="G130" s="51" t="s">
        <v>6</v>
      </c>
      <c r="H130" s="35">
        <v>3.52</v>
      </c>
      <c r="I130" s="33">
        <v>3</v>
      </c>
      <c r="J130" s="35">
        <v>10.56</v>
      </c>
      <c r="K130" s="34">
        <v>43762</v>
      </c>
    </row>
    <row r="131" spans="1:11" s="28" customFormat="1" ht="21" customHeight="1">
      <c r="A131" s="20">
        <v>129</v>
      </c>
      <c r="B131" s="29">
        <v>43748</v>
      </c>
      <c r="C131" s="30" t="s">
        <v>434</v>
      </c>
      <c r="D131" s="30" t="s">
        <v>435</v>
      </c>
      <c r="E131" s="31" t="s">
        <v>436</v>
      </c>
      <c r="F131" s="32" t="s">
        <v>86</v>
      </c>
      <c r="G131" s="51" t="s">
        <v>19</v>
      </c>
      <c r="H131" s="39">
        <v>1.4139999999999999</v>
      </c>
      <c r="I131" s="33" t="s">
        <v>70</v>
      </c>
      <c r="J131" s="39">
        <v>4.242</v>
      </c>
      <c r="K131" s="34">
        <v>43763</v>
      </c>
    </row>
    <row r="132" spans="1:11" s="28" customFormat="1" ht="21" customHeight="1">
      <c r="A132" s="20">
        <v>130</v>
      </c>
      <c r="B132" s="29">
        <v>43734</v>
      </c>
      <c r="C132" s="30" t="s">
        <v>437</v>
      </c>
      <c r="D132" s="30" t="s">
        <v>438</v>
      </c>
      <c r="E132" s="31" t="s">
        <v>439</v>
      </c>
      <c r="F132" s="32" t="s">
        <v>42</v>
      </c>
      <c r="G132" s="51" t="s">
        <v>30</v>
      </c>
      <c r="H132" s="35">
        <v>1.5</v>
      </c>
      <c r="I132" s="33" t="s">
        <v>98</v>
      </c>
      <c r="J132" s="35">
        <v>3</v>
      </c>
      <c r="K132" s="34">
        <v>43763</v>
      </c>
    </row>
    <row r="133" spans="1:11" s="28" customFormat="1" ht="21" customHeight="1">
      <c r="A133" s="20">
        <v>131</v>
      </c>
      <c r="B133" s="29">
        <v>43720</v>
      </c>
      <c r="C133" s="30" t="s">
        <v>112</v>
      </c>
      <c r="D133" s="30" t="s">
        <v>113</v>
      </c>
      <c r="E133" s="31" t="s">
        <v>114</v>
      </c>
      <c r="F133" s="32" t="s">
        <v>42</v>
      </c>
      <c r="G133" s="51" t="s">
        <v>19</v>
      </c>
      <c r="H133" s="39">
        <v>1.47</v>
      </c>
      <c r="I133" s="33" t="s">
        <v>440</v>
      </c>
      <c r="J133" s="35">
        <v>16.170000000000002</v>
      </c>
      <c r="K133" s="34">
        <v>43763</v>
      </c>
    </row>
    <row r="134" spans="1:11" s="28" customFormat="1" ht="21" customHeight="1">
      <c r="A134" s="20">
        <v>132</v>
      </c>
      <c r="B134" s="29">
        <v>43741</v>
      </c>
      <c r="C134" s="30" t="s">
        <v>441</v>
      </c>
      <c r="D134" s="30" t="s">
        <v>442</v>
      </c>
      <c r="E134" s="31" t="s">
        <v>443</v>
      </c>
      <c r="F134" s="32" t="s">
        <v>205</v>
      </c>
      <c r="G134" s="51" t="s">
        <v>29</v>
      </c>
      <c r="H134" s="39">
        <v>1.5009999999999999</v>
      </c>
      <c r="I134" s="33" t="s">
        <v>38</v>
      </c>
      <c r="J134" s="39">
        <v>1.5009999999999999</v>
      </c>
      <c r="K134" s="34">
        <v>43763</v>
      </c>
    </row>
    <row r="135" spans="1:11" s="28" customFormat="1" ht="21" customHeight="1">
      <c r="A135" s="20">
        <v>133</v>
      </c>
      <c r="B135" s="29">
        <v>43748</v>
      </c>
      <c r="C135" s="30" t="s">
        <v>444</v>
      </c>
      <c r="D135" s="30" t="s">
        <v>152</v>
      </c>
      <c r="E135" s="31" t="s">
        <v>445</v>
      </c>
      <c r="F135" s="32" t="s">
        <v>124</v>
      </c>
      <c r="G135" s="51" t="s">
        <v>19</v>
      </c>
      <c r="H135" s="35">
        <v>1.41</v>
      </c>
      <c r="I135" s="33" t="s">
        <v>38</v>
      </c>
      <c r="J135" s="35">
        <v>1.41</v>
      </c>
      <c r="K135" s="34">
        <v>43763</v>
      </c>
    </row>
    <row r="136" spans="1:11" s="28" customFormat="1" ht="21" customHeight="1">
      <c r="A136" s="20">
        <v>134</v>
      </c>
      <c r="B136" s="29">
        <v>40815</v>
      </c>
      <c r="C136" s="30" t="s">
        <v>119</v>
      </c>
      <c r="D136" s="30" t="s">
        <v>120</v>
      </c>
      <c r="E136" s="31" t="s">
        <v>121</v>
      </c>
      <c r="F136" s="32" t="s">
        <v>94</v>
      </c>
      <c r="G136" s="51" t="s">
        <v>6</v>
      </c>
      <c r="H136" s="35">
        <v>0.1</v>
      </c>
      <c r="I136" s="33">
        <v>3</v>
      </c>
      <c r="J136" s="35">
        <v>0.3</v>
      </c>
      <c r="K136" s="34">
        <v>43763</v>
      </c>
    </row>
    <row r="137" spans="1:11" s="28" customFormat="1" ht="21" customHeight="1">
      <c r="A137" s="20">
        <v>135</v>
      </c>
      <c r="B137" s="29">
        <v>43531</v>
      </c>
      <c r="C137" s="30" t="s">
        <v>446</v>
      </c>
      <c r="D137" s="30" t="s">
        <v>151</v>
      </c>
      <c r="E137" s="31" t="s">
        <v>447</v>
      </c>
      <c r="F137" s="32" t="s">
        <v>107</v>
      </c>
      <c r="G137" s="51" t="s">
        <v>102</v>
      </c>
      <c r="H137" s="35">
        <v>27</v>
      </c>
      <c r="I137" s="33" t="s">
        <v>143</v>
      </c>
      <c r="J137" s="35">
        <v>27</v>
      </c>
      <c r="K137" s="34">
        <v>43764</v>
      </c>
    </row>
    <row r="138" spans="1:11" s="28" customFormat="1" ht="21" customHeight="1">
      <c r="A138" s="20">
        <v>136</v>
      </c>
      <c r="B138" s="29">
        <v>42719</v>
      </c>
      <c r="C138" s="30" t="s">
        <v>448</v>
      </c>
      <c r="D138" s="30" t="s">
        <v>449</v>
      </c>
      <c r="E138" s="31" t="s">
        <v>450</v>
      </c>
      <c r="F138" s="32" t="s">
        <v>146</v>
      </c>
      <c r="G138" s="51" t="s">
        <v>5</v>
      </c>
      <c r="H138" s="39">
        <v>3.6040000000000001</v>
      </c>
      <c r="I138" s="33">
        <v>2</v>
      </c>
      <c r="J138" s="39">
        <v>7.2080000000000002</v>
      </c>
      <c r="K138" s="34">
        <v>43764</v>
      </c>
    </row>
    <row r="139" spans="1:11" s="28" customFormat="1" ht="21" customHeight="1">
      <c r="A139" s="20">
        <v>137</v>
      </c>
      <c r="B139" s="29">
        <v>43755</v>
      </c>
      <c r="C139" s="30" t="s">
        <v>137</v>
      </c>
      <c r="D139" s="30" t="s">
        <v>138</v>
      </c>
      <c r="E139" s="31" t="s">
        <v>139</v>
      </c>
      <c r="F139" s="32" t="s">
        <v>65</v>
      </c>
      <c r="G139" s="51" t="s">
        <v>19</v>
      </c>
      <c r="H139" s="39">
        <v>1.4139999999999999</v>
      </c>
      <c r="I139" s="33" t="s">
        <v>87</v>
      </c>
      <c r="J139" s="39">
        <v>5.6559999999999997</v>
      </c>
      <c r="K139" s="34">
        <v>43765</v>
      </c>
    </row>
    <row r="140" spans="1:11" s="28" customFormat="1" ht="21" customHeight="1">
      <c r="A140" s="20">
        <v>138</v>
      </c>
      <c r="B140" s="29">
        <v>42033</v>
      </c>
      <c r="C140" s="30" t="s">
        <v>451</v>
      </c>
      <c r="D140" s="30" t="s">
        <v>452</v>
      </c>
      <c r="E140" s="31" t="s">
        <v>453</v>
      </c>
      <c r="F140" s="32" t="s">
        <v>74</v>
      </c>
      <c r="G140" s="51" t="s">
        <v>17</v>
      </c>
      <c r="H140" s="35">
        <v>0.8</v>
      </c>
      <c r="I140" s="33" t="s">
        <v>98</v>
      </c>
      <c r="J140" s="36">
        <v>1.6</v>
      </c>
      <c r="K140" s="34">
        <v>43767</v>
      </c>
    </row>
    <row r="141" spans="1:11" s="28" customFormat="1" ht="21" customHeight="1">
      <c r="A141" s="20">
        <v>139</v>
      </c>
      <c r="B141" s="29">
        <v>43755</v>
      </c>
      <c r="C141" s="30" t="s">
        <v>454</v>
      </c>
      <c r="D141" s="30" t="s">
        <v>167</v>
      </c>
      <c r="E141" s="31" t="s">
        <v>455</v>
      </c>
      <c r="F141" s="32" t="s">
        <v>42</v>
      </c>
      <c r="G141" s="51" t="s">
        <v>29</v>
      </c>
      <c r="H141" s="39">
        <v>1.0669999999999999</v>
      </c>
      <c r="I141" s="33" t="s">
        <v>70</v>
      </c>
      <c r="J141" s="37">
        <v>3.2010000000000001</v>
      </c>
      <c r="K141" s="34">
        <v>43767</v>
      </c>
    </row>
    <row r="142" spans="1:11" s="28" customFormat="1" ht="21" customHeight="1">
      <c r="A142" s="20">
        <v>140</v>
      </c>
      <c r="B142" s="29">
        <v>41136</v>
      </c>
      <c r="C142" s="30" t="s">
        <v>456</v>
      </c>
      <c r="D142" s="30" t="s">
        <v>457</v>
      </c>
      <c r="E142" s="31" t="s">
        <v>458</v>
      </c>
      <c r="F142" s="32" t="s">
        <v>32</v>
      </c>
      <c r="G142" s="51" t="s">
        <v>5</v>
      </c>
      <c r="H142" s="35">
        <v>6.21</v>
      </c>
      <c r="I142" s="33">
        <v>2</v>
      </c>
      <c r="J142" s="36">
        <v>12.42</v>
      </c>
      <c r="K142" s="34">
        <v>43767</v>
      </c>
    </row>
    <row r="143" spans="1:11" s="28" customFormat="1" ht="21" customHeight="1">
      <c r="A143" s="20">
        <v>141</v>
      </c>
      <c r="B143" s="29">
        <v>43762</v>
      </c>
      <c r="C143" s="30" t="s">
        <v>132</v>
      </c>
      <c r="D143" s="30" t="s">
        <v>133</v>
      </c>
      <c r="E143" s="31" t="s">
        <v>134</v>
      </c>
      <c r="F143" s="32" t="s">
        <v>135</v>
      </c>
      <c r="G143" s="51" t="s">
        <v>19</v>
      </c>
      <c r="H143" s="35">
        <v>1.2</v>
      </c>
      <c r="I143" s="33" t="s">
        <v>38</v>
      </c>
      <c r="J143" s="36">
        <v>1.2</v>
      </c>
      <c r="K143" s="34">
        <v>43767</v>
      </c>
    </row>
    <row r="144" spans="1:11" s="28" customFormat="1" ht="21" customHeight="1">
      <c r="A144" s="20">
        <v>142</v>
      </c>
      <c r="B144" s="29">
        <v>43748</v>
      </c>
      <c r="C144" s="30" t="s">
        <v>459</v>
      </c>
      <c r="D144" s="30" t="s">
        <v>460</v>
      </c>
      <c r="E144" s="31" t="s">
        <v>461</v>
      </c>
      <c r="F144" s="32" t="s">
        <v>103</v>
      </c>
      <c r="G144" s="51" t="s">
        <v>25</v>
      </c>
      <c r="H144" s="35">
        <v>5.37</v>
      </c>
      <c r="I144" s="33" t="s">
        <v>143</v>
      </c>
      <c r="J144" s="35">
        <v>5.37</v>
      </c>
      <c r="K144" s="34">
        <v>43768</v>
      </c>
    </row>
    <row r="145" spans="1:11" s="28" customFormat="1" ht="21" customHeight="1">
      <c r="A145" s="20">
        <v>143</v>
      </c>
      <c r="B145" s="29">
        <v>43426</v>
      </c>
      <c r="C145" s="30" t="s">
        <v>39</v>
      </c>
      <c r="D145" s="30" t="s">
        <v>40</v>
      </c>
      <c r="E145" s="31" t="s">
        <v>41</v>
      </c>
      <c r="F145" s="32" t="s">
        <v>42</v>
      </c>
      <c r="G145" s="51" t="s">
        <v>6</v>
      </c>
      <c r="H145" s="35">
        <v>3.34</v>
      </c>
      <c r="I145" s="33">
        <v>1</v>
      </c>
      <c r="J145" s="36">
        <v>3.34</v>
      </c>
      <c r="K145" s="34">
        <v>43768</v>
      </c>
    </row>
    <row r="146" spans="1:11" s="28" customFormat="1" ht="21" customHeight="1">
      <c r="A146" s="20">
        <v>144</v>
      </c>
      <c r="B146" s="29">
        <v>41298</v>
      </c>
      <c r="C146" s="30" t="s">
        <v>462</v>
      </c>
      <c r="D146" s="30" t="s">
        <v>463</v>
      </c>
      <c r="E146" s="31" t="s">
        <v>464</v>
      </c>
      <c r="F146" s="32" t="s">
        <v>75</v>
      </c>
      <c r="G146" s="51" t="s">
        <v>6</v>
      </c>
      <c r="H146" s="35">
        <v>3</v>
      </c>
      <c r="I146" s="33">
        <v>1</v>
      </c>
      <c r="J146" s="36">
        <v>3</v>
      </c>
      <c r="K146" s="34">
        <v>43769</v>
      </c>
    </row>
    <row r="147" spans="1:11" s="28" customFormat="1" ht="21" customHeight="1">
      <c r="A147" s="20">
        <v>145</v>
      </c>
      <c r="B147" s="29">
        <v>41221</v>
      </c>
      <c r="C147" s="30" t="s">
        <v>88</v>
      </c>
      <c r="D147" s="30" t="s">
        <v>89</v>
      </c>
      <c r="E147" s="31" t="s">
        <v>465</v>
      </c>
      <c r="F147" s="32" t="s">
        <v>90</v>
      </c>
      <c r="G147" s="51" t="s">
        <v>5</v>
      </c>
      <c r="H147" s="39">
        <v>0.20300000000000001</v>
      </c>
      <c r="I147" s="33">
        <v>1</v>
      </c>
      <c r="J147" s="39">
        <v>0.20300000000000001</v>
      </c>
      <c r="K147" s="34">
        <v>43769</v>
      </c>
    </row>
    <row r="148" spans="1:11" s="28" customFormat="1" ht="21" customHeight="1">
      <c r="A148" s="20">
        <v>146</v>
      </c>
      <c r="B148" s="29">
        <v>43608</v>
      </c>
      <c r="C148" s="30" t="s">
        <v>129</v>
      </c>
      <c r="D148" s="30" t="s">
        <v>130</v>
      </c>
      <c r="E148" s="31" t="s">
        <v>131</v>
      </c>
      <c r="F148" s="32" t="s">
        <v>128</v>
      </c>
      <c r="G148" s="51" t="s">
        <v>30</v>
      </c>
      <c r="H148" s="39">
        <v>1.204</v>
      </c>
      <c r="I148" s="33" t="s">
        <v>98</v>
      </c>
      <c r="J148" s="37">
        <v>2.4079999999999999</v>
      </c>
      <c r="K148" s="34">
        <v>43769</v>
      </c>
    </row>
    <row r="149" spans="1:11" s="28" customFormat="1" ht="21" customHeight="1">
      <c r="A149" s="20">
        <v>147</v>
      </c>
      <c r="B149" s="29">
        <v>40549</v>
      </c>
      <c r="C149" s="30" t="s">
        <v>71</v>
      </c>
      <c r="D149" s="30" t="s">
        <v>72</v>
      </c>
      <c r="E149" s="31" t="s">
        <v>73</v>
      </c>
      <c r="F149" s="32" t="s">
        <v>74</v>
      </c>
      <c r="G149" s="51" t="s">
        <v>6</v>
      </c>
      <c r="H149" s="35">
        <v>3.2</v>
      </c>
      <c r="I149" s="33">
        <v>1</v>
      </c>
      <c r="J149" s="36">
        <v>3.2</v>
      </c>
      <c r="K149" s="34">
        <v>43769</v>
      </c>
    </row>
    <row r="150" spans="1:11" s="28" customFormat="1" ht="21" customHeight="1">
      <c r="A150" s="20">
        <v>148</v>
      </c>
      <c r="B150" s="29">
        <v>43741</v>
      </c>
      <c r="C150" s="30" t="s">
        <v>99</v>
      </c>
      <c r="D150" s="30" t="s">
        <v>101</v>
      </c>
      <c r="E150" s="31" t="s">
        <v>100</v>
      </c>
      <c r="F150" s="32" t="s">
        <v>77</v>
      </c>
      <c r="G150" s="51" t="s">
        <v>102</v>
      </c>
      <c r="H150" s="35">
        <v>1.56</v>
      </c>
      <c r="I150" s="33" t="s">
        <v>38</v>
      </c>
      <c r="J150" s="36">
        <v>1.56</v>
      </c>
      <c r="K150" s="34">
        <v>43769</v>
      </c>
    </row>
    <row r="151" spans="1:11" s="28" customFormat="1" ht="21" customHeight="1">
      <c r="A151" s="20">
        <v>149</v>
      </c>
      <c r="B151" s="29">
        <v>43594</v>
      </c>
      <c r="C151" s="30" t="s">
        <v>34</v>
      </c>
      <c r="D151" s="30" t="s">
        <v>35</v>
      </c>
      <c r="E151" s="31" t="s">
        <v>36</v>
      </c>
      <c r="F151" s="32" t="s">
        <v>37</v>
      </c>
      <c r="G151" s="51" t="s">
        <v>28</v>
      </c>
      <c r="H151" s="35">
        <v>9.3000000000000007</v>
      </c>
      <c r="I151" s="33" t="s">
        <v>143</v>
      </c>
      <c r="J151" s="35">
        <v>0.8</v>
      </c>
      <c r="K151" s="34">
        <v>43769</v>
      </c>
    </row>
    <row r="152" spans="1:11" s="28" customFormat="1" ht="21" customHeight="1">
      <c r="A152" s="20">
        <v>150</v>
      </c>
      <c r="B152" s="29">
        <v>43727</v>
      </c>
      <c r="C152" s="30" t="s">
        <v>466</v>
      </c>
      <c r="D152" s="30" t="s">
        <v>467</v>
      </c>
      <c r="E152" s="31" t="s">
        <v>468</v>
      </c>
      <c r="F152" s="32" t="s">
        <v>94</v>
      </c>
      <c r="G152" s="51" t="s">
        <v>17</v>
      </c>
      <c r="H152" s="35">
        <v>7.5</v>
      </c>
      <c r="I152" s="33" t="s">
        <v>143</v>
      </c>
      <c r="J152" s="35">
        <v>0.1</v>
      </c>
      <c r="K152" s="34">
        <v>43769</v>
      </c>
    </row>
    <row r="153" spans="1:11" s="28" customFormat="1" ht="21" customHeight="1">
      <c r="A153" s="20">
        <v>151</v>
      </c>
      <c r="B153" s="29">
        <v>43699</v>
      </c>
      <c r="C153" s="30" t="s">
        <v>469</v>
      </c>
      <c r="D153" s="30" t="s">
        <v>419</v>
      </c>
      <c r="E153" s="31" t="s">
        <v>470</v>
      </c>
      <c r="F153" s="32" t="s">
        <v>118</v>
      </c>
      <c r="G153" s="51" t="s">
        <v>5</v>
      </c>
      <c r="H153" s="39">
        <v>0.41899999999999998</v>
      </c>
      <c r="I153" s="33">
        <v>1</v>
      </c>
      <c r="J153" s="39">
        <v>0.41899999999999998</v>
      </c>
      <c r="K153" s="34">
        <v>43769</v>
      </c>
    </row>
    <row r="154" spans="1:11" s="28" customFormat="1" ht="21" customHeight="1">
      <c r="A154" s="20">
        <v>152</v>
      </c>
      <c r="B154" s="29">
        <v>43768</v>
      </c>
      <c r="C154" s="30" t="s">
        <v>471</v>
      </c>
      <c r="D154" s="30" t="s">
        <v>419</v>
      </c>
      <c r="E154" s="31" t="s">
        <v>472</v>
      </c>
      <c r="F154" s="32" t="s">
        <v>118</v>
      </c>
      <c r="G154" s="51" t="s">
        <v>5</v>
      </c>
      <c r="H154" s="39">
        <v>0.23</v>
      </c>
      <c r="I154" s="33">
        <v>1</v>
      </c>
      <c r="J154" s="39">
        <v>0.23</v>
      </c>
      <c r="K154" s="34">
        <v>43769</v>
      </c>
    </row>
    <row r="155" spans="1:11" s="28" customFormat="1" ht="21" customHeight="1">
      <c r="A155" s="20">
        <v>153</v>
      </c>
      <c r="B155" s="29">
        <v>43356</v>
      </c>
      <c r="C155" s="30" t="s">
        <v>47</v>
      </c>
      <c r="D155" s="30" t="s">
        <v>48</v>
      </c>
      <c r="E155" s="31" t="s">
        <v>49</v>
      </c>
      <c r="F155" s="32" t="s">
        <v>50</v>
      </c>
      <c r="G155" s="51" t="s">
        <v>5</v>
      </c>
      <c r="H155" s="35" t="s">
        <v>473</v>
      </c>
      <c r="I155" s="33">
        <v>2</v>
      </c>
      <c r="J155" s="37">
        <v>0.112</v>
      </c>
      <c r="K155" s="34">
        <v>43769</v>
      </c>
    </row>
    <row r="156" spans="1:11" s="28" customFormat="1" ht="21" customHeight="1">
      <c r="A156" s="20">
        <v>154</v>
      </c>
      <c r="B156" s="29">
        <v>43273</v>
      </c>
      <c r="C156" s="30" t="s">
        <v>60</v>
      </c>
      <c r="D156" s="30" t="s">
        <v>61</v>
      </c>
      <c r="E156" s="31" t="s">
        <v>62</v>
      </c>
      <c r="F156" s="32" t="s">
        <v>63</v>
      </c>
      <c r="G156" s="51" t="s">
        <v>6</v>
      </c>
      <c r="H156" s="35" t="s">
        <v>474</v>
      </c>
      <c r="I156" s="33">
        <v>3</v>
      </c>
      <c r="J156" s="36">
        <v>4.5199999999999996</v>
      </c>
      <c r="K156" s="34">
        <v>43770</v>
      </c>
    </row>
    <row r="157" spans="1:11" s="28" customFormat="1" ht="21" customHeight="1">
      <c r="A157" s="20">
        <v>155</v>
      </c>
      <c r="B157" s="29">
        <v>41746</v>
      </c>
      <c r="C157" s="30" t="s">
        <v>475</v>
      </c>
      <c r="D157" s="30" t="s">
        <v>476</v>
      </c>
      <c r="E157" s="31" t="s">
        <v>477</v>
      </c>
      <c r="F157" s="32" t="s">
        <v>63</v>
      </c>
      <c r="G157" s="51" t="s">
        <v>26</v>
      </c>
      <c r="H157" s="35" t="s">
        <v>478</v>
      </c>
      <c r="I157" s="33" t="s">
        <v>98</v>
      </c>
      <c r="J157" s="36">
        <v>13</v>
      </c>
      <c r="K157" s="34">
        <v>43777</v>
      </c>
    </row>
    <row r="158" spans="1:11" s="28" customFormat="1" ht="21" customHeight="1">
      <c r="A158" s="20">
        <v>156</v>
      </c>
      <c r="B158" s="29">
        <v>41081</v>
      </c>
      <c r="C158" s="30" t="s">
        <v>161</v>
      </c>
      <c r="D158" s="30" t="s">
        <v>162</v>
      </c>
      <c r="E158" s="31" t="s">
        <v>163</v>
      </c>
      <c r="F158" s="32" t="s">
        <v>65</v>
      </c>
      <c r="G158" s="51" t="s">
        <v>6</v>
      </c>
      <c r="H158" s="35">
        <v>3.9</v>
      </c>
      <c r="I158" s="33">
        <v>3</v>
      </c>
      <c r="J158" s="36">
        <v>11.7</v>
      </c>
      <c r="K158" s="34">
        <v>43777</v>
      </c>
    </row>
    <row r="159" spans="1:11" s="28" customFormat="1" ht="21" customHeight="1">
      <c r="A159" s="20">
        <v>157</v>
      </c>
      <c r="B159" s="29">
        <v>40858</v>
      </c>
      <c r="C159" s="30" t="s">
        <v>51</v>
      </c>
      <c r="D159" s="30" t="s">
        <v>52</v>
      </c>
      <c r="E159" s="31" t="s">
        <v>53</v>
      </c>
      <c r="F159" s="32" t="s">
        <v>54</v>
      </c>
      <c r="G159" s="51" t="s">
        <v>6</v>
      </c>
      <c r="H159" s="35">
        <v>3</v>
      </c>
      <c r="I159" s="33">
        <v>3</v>
      </c>
      <c r="J159" s="36">
        <v>9</v>
      </c>
      <c r="K159" s="34">
        <v>43784</v>
      </c>
    </row>
    <row r="160" spans="1:11" s="28" customFormat="1" ht="21" customHeight="1">
      <c r="A160" s="20">
        <v>158</v>
      </c>
      <c r="B160" s="29">
        <v>43755</v>
      </c>
      <c r="C160" s="30" t="s">
        <v>479</v>
      </c>
      <c r="D160" s="52" t="s">
        <v>480</v>
      </c>
      <c r="E160" s="31" t="s">
        <v>481</v>
      </c>
      <c r="F160" s="32" t="s">
        <v>37</v>
      </c>
      <c r="G160" s="51" t="s">
        <v>23</v>
      </c>
      <c r="H160" s="35" t="s">
        <v>33</v>
      </c>
      <c r="I160" s="33" t="s">
        <v>33</v>
      </c>
      <c r="J160" s="36">
        <v>98</v>
      </c>
      <c r="K160" s="34">
        <v>43788</v>
      </c>
    </row>
    <row r="161" spans="1:11" s="28" customFormat="1" ht="21" customHeight="1">
      <c r="A161" s="20">
        <v>159</v>
      </c>
      <c r="B161" s="29">
        <v>43391</v>
      </c>
      <c r="C161" s="30" t="s">
        <v>482</v>
      </c>
      <c r="D161" s="30" t="s">
        <v>483</v>
      </c>
      <c r="E161" s="31" t="s">
        <v>484</v>
      </c>
      <c r="F161" s="32" t="s">
        <v>154</v>
      </c>
      <c r="G161" s="51" t="s">
        <v>29</v>
      </c>
      <c r="H161" s="39">
        <v>1.506</v>
      </c>
      <c r="I161" s="33" t="s">
        <v>38</v>
      </c>
      <c r="J161" s="39">
        <v>1.506</v>
      </c>
      <c r="K161" s="34">
        <v>43790</v>
      </c>
    </row>
    <row r="162" spans="1:11" s="28" customFormat="1" ht="21" customHeight="1">
      <c r="A162" s="20">
        <v>160</v>
      </c>
      <c r="B162" s="29">
        <v>40618</v>
      </c>
      <c r="C162" s="30" t="s">
        <v>104</v>
      </c>
      <c r="D162" s="30" t="s">
        <v>105</v>
      </c>
      <c r="E162" s="31" t="s">
        <v>106</v>
      </c>
      <c r="F162" s="32" t="s">
        <v>107</v>
      </c>
      <c r="G162" s="51" t="s">
        <v>6</v>
      </c>
      <c r="H162" s="35">
        <v>3.52</v>
      </c>
      <c r="I162" s="33">
        <v>3</v>
      </c>
      <c r="J162" s="36">
        <v>10.56</v>
      </c>
      <c r="K162" s="34">
        <v>43791</v>
      </c>
    </row>
    <row r="163" spans="1:11" s="28" customFormat="1" ht="21" customHeight="1">
      <c r="A163" s="20">
        <v>161</v>
      </c>
      <c r="B163" s="29">
        <v>40842</v>
      </c>
      <c r="C163" s="30" t="s">
        <v>485</v>
      </c>
      <c r="D163" s="30" t="s">
        <v>486</v>
      </c>
      <c r="E163" s="31" t="s">
        <v>487</v>
      </c>
      <c r="F163" s="32" t="s">
        <v>205</v>
      </c>
      <c r="G163" s="51" t="s">
        <v>17</v>
      </c>
      <c r="H163" s="35">
        <v>0.5</v>
      </c>
      <c r="I163" s="33" t="s">
        <v>98</v>
      </c>
      <c r="J163" s="36">
        <v>1</v>
      </c>
      <c r="K163" s="34">
        <v>43791</v>
      </c>
    </row>
    <row r="164" spans="1:11" s="28" customFormat="1" ht="21" customHeight="1">
      <c r="A164" s="20">
        <v>162</v>
      </c>
      <c r="B164" s="29">
        <v>41746</v>
      </c>
      <c r="C164" s="30" t="s">
        <v>187</v>
      </c>
      <c r="D164" s="30" t="s">
        <v>188</v>
      </c>
      <c r="E164" s="31" t="s">
        <v>189</v>
      </c>
      <c r="F164" s="32" t="s">
        <v>94</v>
      </c>
      <c r="G164" s="51" t="s">
        <v>26</v>
      </c>
      <c r="H164" s="35">
        <v>2.5</v>
      </c>
      <c r="I164" s="33" t="s">
        <v>38</v>
      </c>
      <c r="J164" s="36">
        <v>2.5</v>
      </c>
      <c r="K164" s="34">
        <v>43798</v>
      </c>
    </row>
    <row r="165" spans="1:11" s="28" customFormat="1" ht="21" customHeight="1">
      <c r="A165" s="20">
        <v>163</v>
      </c>
      <c r="B165" s="29">
        <v>43273</v>
      </c>
      <c r="C165" s="30" t="s">
        <v>60</v>
      </c>
      <c r="D165" s="30" t="s">
        <v>61</v>
      </c>
      <c r="E165" s="31" t="s">
        <v>62</v>
      </c>
      <c r="F165" s="32" t="s">
        <v>63</v>
      </c>
      <c r="G165" s="51" t="s">
        <v>6</v>
      </c>
      <c r="H165" s="35" t="s">
        <v>488</v>
      </c>
      <c r="I165" s="33">
        <v>2</v>
      </c>
      <c r="J165" s="37">
        <v>3.0150000000000001</v>
      </c>
      <c r="K165" s="34">
        <v>43798</v>
      </c>
    </row>
    <row r="166" spans="1:11" s="28" customFormat="1" ht="21" customHeight="1">
      <c r="A166" s="20">
        <v>164</v>
      </c>
      <c r="B166" s="29">
        <v>41081</v>
      </c>
      <c r="C166" s="30" t="s">
        <v>161</v>
      </c>
      <c r="D166" s="30" t="s">
        <v>162</v>
      </c>
      <c r="E166" s="31" t="s">
        <v>163</v>
      </c>
      <c r="F166" s="32" t="s">
        <v>65</v>
      </c>
      <c r="G166" s="51" t="s">
        <v>6</v>
      </c>
      <c r="H166" s="35">
        <v>3.9</v>
      </c>
      <c r="I166" s="33">
        <v>2</v>
      </c>
      <c r="J166" s="36">
        <v>7.8</v>
      </c>
      <c r="K166" s="34">
        <v>43799</v>
      </c>
    </row>
    <row r="167" spans="1:11" s="28" customFormat="1" ht="21" customHeight="1">
      <c r="A167" s="20">
        <v>165</v>
      </c>
      <c r="B167" s="29">
        <v>40899</v>
      </c>
      <c r="C167" s="30" t="s">
        <v>214</v>
      </c>
      <c r="D167" s="30" t="s">
        <v>215</v>
      </c>
      <c r="E167" s="31" t="s">
        <v>216</v>
      </c>
      <c r="F167" s="32" t="s">
        <v>59</v>
      </c>
      <c r="G167" s="51" t="s">
        <v>6</v>
      </c>
      <c r="H167" s="35" t="s">
        <v>33</v>
      </c>
      <c r="I167" s="33" t="s">
        <v>33</v>
      </c>
      <c r="J167" s="36">
        <v>0</v>
      </c>
      <c r="K167" s="34">
        <v>43804</v>
      </c>
    </row>
    <row r="168" spans="1:11" s="28" customFormat="1" ht="21" customHeight="1">
      <c r="A168" s="20">
        <v>166</v>
      </c>
      <c r="B168" s="29">
        <v>40815</v>
      </c>
      <c r="C168" s="30" t="s">
        <v>253</v>
      </c>
      <c r="D168" s="30" t="s">
        <v>254</v>
      </c>
      <c r="E168" s="31" t="s">
        <v>255</v>
      </c>
      <c r="F168" s="32" t="s">
        <v>59</v>
      </c>
      <c r="G168" s="51" t="s">
        <v>6</v>
      </c>
      <c r="H168" s="35" t="s">
        <v>33</v>
      </c>
      <c r="I168" s="33" t="s">
        <v>33</v>
      </c>
      <c r="J168" s="36">
        <v>0</v>
      </c>
      <c r="K168" s="34">
        <v>43805</v>
      </c>
    </row>
    <row r="169" spans="1:11" s="28" customFormat="1" ht="21" customHeight="1">
      <c r="A169" s="20">
        <v>167</v>
      </c>
      <c r="B169" s="29">
        <v>41172</v>
      </c>
      <c r="C169" s="30" t="s">
        <v>158</v>
      </c>
      <c r="D169" s="30" t="s">
        <v>159</v>
      </c>
      <c r="E169" s="31" t="s">
        <v>160</v>
      </c>
      <c r="F169" s="32" t="s">
        <v>74</v>
      </c>
      <c r="G169" s="51" t="s">
        <v>5</v>
      </c>
      <c r="H169" s="35">
        <v>6.32</v>
      </c>
      <c r="I169" s="33">
        <v>1</v>
      </c>
      <c r="J169" s="36">
        <v>3</v>
      </c>
      <c r="K169" s="34">
        <v>43805</v>
      </c>
    </row>
    <row r="170" spans="1:11" s="28" customFormat="1" ht="21" customHeight="1">
      <c r="A170" s="20">
        <v>168</v>
      </c>
      <c r="B170" s="29">
        <v>43426</v>
      </c>
      <c r="C170" s="30" t="s">
        <v>39</v>
      </c>
      <c r="D170" s="30" t="s">
        <v>40</v>
      </c>
      <c r="E170" s="31" t="s">
        <v>41</v>
      </c>
      <c r="F170" s="32" t="s">
        <v>42</v>
      </c>
      <c r="G170" s="51" t="s">
        <v>6</v>
      </c>
      <c r="H170" s="35">
        <v>3.34</v>
      </c>
      <c r="I170" s="33">
        <v>1</v>
      </c>
      <c r="J170" s="36">
        <v>3.34</v>
      </c>
      <c r="K170" s="34">
        <v>43805</v>
      </c>
    </row>
    <row r="171" spans="1:11" s="28" customFormat="1" ht="21" customHeight="1">
      <c r="A171" s="20">
        <v>169</v>
      </c>
      <c r="B171" s="29">
        <v>43273</v>
      </c>
      <c r="C171" s="30" t="s">
        <v>60</v>
      </c>
      <c r="D171" s="30" t="s">
        <v>61</v>
      </c>
      <c r="E171" s="31" t="s">
        <v>62</v>
      </c>
      <c r="F171" s="32" t="s">
        <v>63</v>
      </c>
      <c r="G171" s="51" t="s">
        <v>6</v>
      </c>
      <c r="H171" s="39">
        <v>1.5049999999999999</v>
      </c>
      <c r="I171" s="33">
        <v>1</v>
      </c>
      <c r="J171" s="39">
        <v>1.5049999999999999</v>
      </c>
      <c r="K171" s="34">
        <v>43806</v>
      </c>
    </row>
    <row r="172" spans="1:11" s="28" customFormat="1" ht="21" customHeight="1">
      <c r="A172" s="20">
        <v>170</v>
      </c>
      <c r="B172" s="29">
        <v>43461</v>
      </c>
      <c r="C172" s="30" t="s">
        <v>414</v>
      </c>
      <c r="D172" s="30" t="s">
        <v>415</v>
      </c>
      <c r="E172" s="31" t="s">
        <v>416</v>
      </c>
      <c r="F172" s="32" t="s">
        <v>141</v>
      </c>
      <c r="G172" s="51" t="s">
        <v>24</v>
      </c>
      <c r="H172" s="35" t="s">
        <v>33</v>
      </c>
      <c r="I172" s="33" t="s">
        <v>33</v>
      </c>
      <c r="J172" s="36">
        <v>3.32</v>
      </c>
      <c r="K172" s="34">
        <v>43811</v>
      </c>
    </row>
    <row r="173" spans="1:11" s="28" customFormat="1" ht="21" customHeight="1">
      <c r="A173" s="20">
        <v>171</v>
      </c>
      <c r="B173" s="29">
        <v>39205</v>
      </c>
      <c r="C173" s="30" t="s">
        <v>489</v>
      </c>
      <c r="D173" s="30" t="s">
        <v>490</v>
      </c>
      <c r="E173" s="31" t="s">
        <v>491</v>
      </c>
      <c r="F173" s="32" t="s">
        <v>153</v>
      </c>
      <c r="G173" s="51" t="s">
        <v>6</v>
      </c>
      <c r="H173" s="35" t="s">
        <v>33</v>
      </c>
      <c r="I173" s="33" t="s">
        <v>33</v>
      </c>
      <c r="J173" s="36">
        <v>1.6</v>
      </c>
      <c r="K173" s="34">
        <v>43811</v>
      </c>
    </row>
    <row r="174" spans="1:11" s="28" customFormat="1" ht="21" customHeight="1">
      <c r="A174" s="20">
        <v>172</v>
      </c>
      <c r="B174" s="29">
        <v>41185</v>
      </c>
      <c r="C174" s="30" t="s">
        <v>492</v>
      </c>
      <c r="D174" s="30" t="s">
        <v>493</v>
      </c>
      <c r="E174" s="31" t="s">
        <v>494</v>
      </c>
      <c r="F174" s="32" t="s">
        <v>122</v>
      </c>
      <c r="G174" s="51" t="s">
        <v>29</v>
      </c>
      <c r="H174" s="35">
        <v>1.2</v>
      </c>
      <c r="I174" s="33" t="s">
        <v>38</v>
      </c>
      <c r="J174" s="36">
        <v>1.2</v>
      </c>
      <c r="K174" s="34">
        <v>43811</v>
      </c>
    </row>
    <row r="175" spans="1:11" s="28" customFormat="1" ht="21" customHeight="1">
      <c r="A175" s="20">
        <v>173</v>
      </c>
      <c r="B175" s="29">
        <v>43475</v>
      </c>
      <c r="C175" s="30" t="s">
        <v>56</v>
      </c>
      <c r="D175" s="30" t="s">
        <v>57</v>
      </c>
      <c r="E175" s="31" t="s">
        <v>58</v>
      </c>
      <c r="F175" s="32" t="s">
        <v>59</v>
      </c>
      <c r="G175" s="51" t="s">
        <v>6</v>
      </c>
      <c r="H175" s="35">
        <v>2.5</v>
      </c>
      <c r="I175" s="33">
        <v>2</v>
      </c>
      <c r="J175" s="36">
        <v>5</v>
      </c>
      <c r="K175" s="34">
        <v>43818</v>
      </c>
    </row>
    <row r="176" spans="1:11" s="28" customFormat="1" ht="21" customHeight="1">
      <c r="A176" s="20">
        <v>174</v>
      </c>
      <c r="B176" s="29">
        <v>40618</v>
      </c>
      <c r="C176" s="30" t="s">
        <v>104</v>
      </c>
      <c r="D176" s="30" t="s">
        <v>105</v>
      </c>
      <c r="E176" s="31" t="s">
        <v>106</v>
      </c>
      <c r="F176" s="32" t="s">
        <v>107</v>
      </c>
      <c r="G176" s="51" t="s">
        <v>6</v>
      </c>
      <c r="H176" s="35">
        <v>3.52</v>
      </c>
      <c r="I176" s="33">
        <v>4</v>
      </c>
      <c r="J176" s="36">
        <v>14.08</v>
      </c>
      <c r="K176" s="34">
        <v>43819</v>
      </c>
    </row>
    <row r="177" spans="1:11" s="28" customFormat="1" ht="21" customHeight="1">
      <c r="A177" s="20">
        <v>175</v>
      </c>
      <c r="B177" s="29">
        <v>40017</v>
      </c>
      <c r="C177" s="30" t="s">
        <v>495</v>
      </c>
      <c r="D177" s="30" t="s">
        <v>496</v>
      </c>
      <c r="E177" s="31" t="s">
        <v>497</v>
      </c>
      <c r="F177" s="32" t="s">
        <v>69</v>
      </c>
      <c r="G177" s="51" t="s">
        <v>26</v>
      </c>
      <c r="H177" s="39">
        <v>2.145</v>
      </c>
      <c r="I177" s="33">
        <v>2</v>
      </c>
      <c r="J177" s="36">
        <v>4.29</v>
      </c>
      <c r="K177" s="34">
        <v>43826</v>
      </c>
    </row>
    <row r="178" spans="1:11" s="28" customFormat="1" ht="21" customHeight="1">
      <c r="A178" s="20">
        <v>176</v>
      </c>
      <c r="B178" s="29">
        <v>43727</v>
      </c>
      <c r="C178" s="30" t="s">
        <v>466</v>
      </c>
      <c r="D178" s="30" t="s">
        <v>467</v>
      </c>
      <c r="E178" s="31" t="s">
        <v>468</v>
      </c>
      <c r="F178" s="32" t="s">
        <v>94</v>
      </c>
      <c r="G178" s="51" t="s">
        <v>17</v>
      </c>
      <c r="H178" s="35" t="s">
        <v>33</v>
      </c>
      <c r="I178" s="33" t="s">
        <v>33</v>
      </c>
      <c r="J178" s="36">
        <v>7.4</v>
      </c>
      <c r="K178" s="34">
        <v>43826</v>
      </c>
    </row>
    <row r="179" spans="1:11" s="28" customFormat="1" ht="21" customHeight="1">
      <c r="A179" s="20">
        <v>177</v>
      </c>
      <c r="B179" s="29">
        <v>43426</v>
      </c>
      <c r="C179" s="30" t="s">
        <v>39</v>
      </c>
      <c r="D179" s="30" t="s">
        <v>40</v>
      </c>
      <c r="E179" s="31" t="s">
        <v>41</v>
      </c>
      <c r="F179" s="32" t="s">
        <v>42</v>
      </c>
      <c r="G179" s="51" t="s">
        <v>6</v>
      </c>
      <c r="H179" s="35" t="s">
        <v>498</v>
      </c>
      <c r="I179" s="33">
        <v>2</v>
      </c>
      <c r="J179" s="36">
        <v>6.64</v>
      </c>
      <c r="K179" s="34">
        <v>43826</v>
      </c>
    </row>
    <row r="180" spans="1:11" s="28" customFormat="1" ht="21" customHeight="1">
      <c r="A180" s="20">
        <v>178</v>
      </c>
      <c r="B180" s="29">
        <v>43531</v>
      </c>
      <c r="C180" s="30" t="s">
        <v>43</v>
      </c>
      <c r="D180" s="30" t="s">
        <v>44</v>
      </c>
      <c r="E180" s="31" t="s">
        <v>45</v>
      </c>
      <c r="F180" s="32" t="s">
        <v>46</v>
      </c>
      <c r="G180" s="51" t="s">
        <v>24</v>
      </c>
      <c r="H180" s="35" t="s">
        <v>33</v>
      </c>
      <c r="I180" s="33" t="s">
        <v>33</v>
      </c>
      <c r="J180" s="38">
        <v>3.6315789999999999</v>
      </c>
      <c r="K180" s="34">
        <v>43827</v>
      </c>
    </row>
    <row r="181" spans="1:11" s="28" customFormat="1" ht="21" customHeight="1">
      <c r="A181" s="20">
        <v>179</v>
      </c>
      <c r="B181" s="29">
        <v>40745</v>
      </c>
      <c r="C181" s="30" t="s">
        <v>82</v>
      </c>
      <c r="D181" s="30" t="s">
        <v>83</v>
      </c>
      <c r="E181" s="31" t="s">
        <v>84</v>
      </c>
      <c r="F181" s="32" t="s">
        <v>42</v>
      </c>
      <c r="G181" s="51" t="s">
        <v>6</v>
      </c>
      <c r="H181" s="35">
        <v>3.8</v>
      </c>
      <c r="I181" s="33">
        <v>1</v>
      </c>
      <c r="J181" s="36">
        <v>3.8</v>
      </c>
      <c r="K181" s="34">
        <v>43830</v>
      </c>
    </row>
    <row r="182" spans="1:11" s="6" customFormat="1" ht="63.75" customHeight="1">
      <c r="A182" s="4"/>
      <c r="B182" s="4"/>
      <c r="C182" s="4"/>
      <c r="D182" s="25"/>
      <c r="E182" s="26"/>
      <c r="F182" s="26"/>
      <c r="G182" s="20"/>
      <c r="H182" s="27"/>
      <c r="I182" s="23" t="s">
        <v>15</v>
      </c>
      <c r="J182" s="53">
        <f>SUM(J3:J181)</f>
        <v>2821.0623680000003</v>
      </c>
      <c r="K182" s="5"/>
    </row>
    <row r="183" spans="1:11" ht="34.5" customHeight="1">
      <c r="A183" s="24" t="s">
        <v>16</v>
      </c>
      <c r="B183" s="24"/>
      <c r="C183" s="24"/>
    </row>
    <row r="184" spans="1:11" ht="34.5" customHeight="1">
      <c r="A184" s="24"/>
      <c r="B184" s="24"/>
      <c r="C184" s="24"/>
    </row>
    <row r="185" spans="1:11" s="12" customFormat="1" ht="34.5" customHeight="1">
      <c r="A185" s="8"/>
      <c r="B185" s="8"/>
      <c r="C185" s="8"/>
      <c r="D185" s="9"/>
      <c r="E185" s="10"/>
      <c r="F185" s="40" t="s">
        <v>14</v>
      </c>
      <c r="G185" s="41" t="s">
        <v>7</v>
      </c>
      <c r="H185" s="41" t="s">
        <v>8</v>
      </c>
      <c r="I185" s="11"/>
      <c r="J185" s="10"/>
    </row>
    <row r="186" spans="1:11" s="12" customFormat="1" ht="13.15" customHeight="1">
      <c r="A186" s="8"/>
      <c r="B186" s="8"/>
      <c r="C186" s="8"/>
      <c r="D186" s="9"/>
      <c r="E186" s="10"/>
      <c r="F186" s="42" t="s">
        <v>18</v>
      </c>
      <c r="G186" s="43">
        <f t="shared" ref="G186:G200" si="0">SUMIF($G$3:$G$182,$F186,$J$3:$J$182)</f>
        <v>9</v>
      </c>
      <c r="H186" s="44">
        <f t="shared" ref="H186:H200" si="1">COUNTIF($G$3:$G$182,$F186)</f>
        <v>1</v>
      </c>
      <c r="I186" s="11"/>
      <c r="J186" s="11"/>
    </row>
    <row r="187" spans="1:11">
      <c r="A187" s="13"/>
      <c r="B187" s="13"/>
      <c r="C187" s="13"/>
      <c r="D187" s="13"/>
      <c r="E187" s="13"/>
      <c r="F187" s="42" t="s">
        <v>26</v>
      </c>
      <c r="G187" s="43">
        <f t="shared" si="0"/>
        <v>917.40599999999984</v>
      </c>
      <c r="H187" s="44">
        <f t="shared" si="1"/>
        <v>13</v>
      </c>
      <c r="I187" s="15"/>
      <c r="J187" s="13"/>
    </row>
    <row r="188" spans="1:11">
      <c r="A188" s="13"/>
      <c r="B188" s="13"/>
      <c r="C188" s="13"/>
      <c r="D188" s="13"/>
      <c r="E188" s="13"/>
      <c r="F188" s="45" t="s">
        <v>102</v>
      </c>
      <c r="G188" s="43">
        <f t="shared" si="0"/>
        <v>28.56</v>
      </c>
      <c r="H188" s="44">
        <f t="shared" si="1"/>
        <v>2</v>
      </c>
      <c r="I188" s="15"/>
      <c r="J188" s="13"/>
    </row>
    <row r="189" spans="1:11">
      <c r="A189" s="13"/>
      <c r="B189" s="13"/>
      <c r="C189" s="13"/>
      <c r="D189" s="13"/>
      <c r="E189" s="13"/>
      <c r="F189" s="45" t="s">
        <v>19</v>
      </c>
      <c r="G189" s="43">
        <f t="shared" si="0"/>
        <v>42.134</v>
      </c>
      <c r="H189" s="44">
        <f t="shared" si="1"/>
        <v>13</v>
      </c>
      <c r="I189" s="15"/>
      <c r="J189" s="13"/>
    </row>
    <row r="190" spans="1:11">
      <c r="A190" s="13"/>
      <c r="B190" s="13"/>
      <c r="C190" s="13"/>
      <c r="D190" s="13"/>
      <c r="E190" s="13"/>
      <c r="F190" s="45" t="s">
        <v>30</v>
      </c>
      <c r="G190" s="43">
        <f t="shared" si="0"/>
        <v>11.458</v>
      </c>
      <c r="H190" s="44">
        <f t="shared" si="1"/>
        <v>5</v>
      </c>
      <c r="I190" s="15"/>
      <c r="J190" s="13"/>
    </row>
    <row r="191" spans="1:11">
      <c r="A191" s="13"/>
      <c r="B191" s="13"/>
      <c r="C191" s="13"/>
      <c r="D191" s="13"/>
      <c r="E191" s="13"/>
      <c r="F191" s="45" t="s">
        <v>29</v>
      </c>
      <c r="G191" s="43">
        <f t="shared" si="0"/>
        <v>13.411</v>
      </c>
      <c r="H191" s="44">
        <f t="shared" si="1"/>
        <v>8</v>
      </c>
      <c r="I191" s="15"/>
      <c r="J191" s="13"/>
    </row>
    <row r="192" spans="1:11">
      <c r="A192" s="13"/>
      <c r="B192" s="13"/>
      <c r="C192" s="13"/>
      <c r="D192" s="13"/>
      <c r="E192" s="13"/>
      <c r="F192" s="45" t="s">
        <v>28</v>
      </c>
      <c r="G192" s="43">
        <f t="shared" si="0"/>
        <v>0.8</v>
      </c>
      <c r="H192" s="44">
        <f t="shared" si="1"/>
        <v>1</v>
      </c>
      <c r="I192" s="15"/>
      <c r="J192" s="13"/>
    </row>
    <row r="193" spans="1:10">
      <c r="A193" s="13"/>
      <c r="B193" s="13"/>
      <c r="C193" s="13"/>
      <c r="D193" s="13"/>
      <c r="E193" s="13"/>
      <c r="F193" s="45" t="s">
        <v>25</v>
      </c>
      <c r="G193" s="43">
        <f t="shared" si="0"/>
        <v>5.37</v>
      </c>
      <c r="H193" s="44">
        <f t="shared" si="1"/>
        <v>1</v>
      </c>
      <c r="I193" s="15"/>
      <c r="J193" s="13"/>
    </row>
    <row r="194" spans="1:10">
      <c r="A194" s="13"/>
      <c r="B194" s="13"/>
      <c r="C194" s="13"/>
      <c r="D194" s="13"/>
      <c r="E194" s="13"/>
      <c r="F194" s="42" t="s">
        <v>17</v>
      </c>
      <c r="G194" s="43">
        <f t="shared" si="0"/>
        <v>32.1</v>
      </c>
      <c r="H194" s="44">
        <f t="shared" si="1"/>
        <v>6</v>
      </c>
      <c r="I194" s="15"/>
      <c r="J194" s="13"/>
    </row>
    <row r="195" spans="1:10">
      <c r="A195" s="13"/>
      <c r="B195" s="13"/>
      <c r="C195" s="13"/>
      <c r="D195" s="13"/>
      <c r="E195" s="13"/>
      <c r="F195" s="42" t="s">
        <v>24</v>
      </c>
      <c r="G195" s="43">
        <f t="shared" si="0"/>
        <v>88.037368000000001</v>
      </c>
      <c r="H195" s="44">
        <f t="shared" si="1"/>
        <v>11</v>
      </c>
      <c r="I195" s="15"/>
      <c r="J195" s="13"/>
    </row>
    <row r="196" spans="1:10">
      <c r="A196" s="13"/>
      <c r="B196" s="13"/>
      <c r="C196" s="13"/>
      <c r="D196" s="13"/>
      <c r="E196" s="13"/>
      <c r="F196" s="42" t="s">
        <v>5</v>
      </c>
      <c r="G196" s="43">
        <f t="shared" si="0"/>
        <v>210.596</v>
      </c>
      <c r="H196" s="44">
        <f t="shared" si="1"/>
        <v>34</v>
      </c>
      <c r="I196" s="15"/>
      <c r="J196" s="13"/>
    </row>
    <row r="197" spans="1:10">
      <c r="A197" s="13"/>
      <c r="B197" s="13"/>
      <c r="C197" s="13"/>
      <c r="D197" s="13"/>
      <c r="E197" s="13"/>
      <c r="F197" s="42" t="s">
        <v>23</v>
      </c>
      <c r="G197" s="43">
        <f t="shared" si="0"/>
        <v>138</v>
      </c>
      <c r="H197" s="44">
        <f t="shared" si="1"/>
        <v>2</v>
      </c>
      <c r="I197" s="15"/>
      <c r="J197" s="13"/>
    </row>
    <row r="198" spans="1:10">
      <c r="A198" s="13"/>
      <c r="B198" s="13"/>
      <c r="C198" s="13"/>
      <c r="D198" s="13"/>
      <c r="E198" s="13"/>
      <c r="F198" s="42" t="s">
        <v>20</v>
      </c>
      <c r="G198" s="43">
        <f t="shared" si="0"/>
        <v>232.17000000000002</v>
      </c>
      <c r="H198" s="44">
        <f t="shared" si="1"/>
        <v>12</v>
      </c>
      <c r="I198" s="15"/>
      <c r="J198" s="13"/>
    </row>
    <row r="199" spans="1:10">
      <c r="A199" s="13"/>
      <c r="B199" s="13"/>
      <c r="C199" s="13"/>
      <c r="D199" s="13"/>
      <c r="E199" s="13"/>
      <c r="F199" s="42" t="s">
        <v>6</v>
      </c>
      <c r="G199" s="43">
        <f t="shared" si="0"/>
        <v>578.01999999999987</v>
      </c>
      <c r="H199" s="44">
        <f t="shared" si="1"/>
        <v>66</v>
      </c>
      <c r="I199" s="15"/>
      <c r="J199" s="13"/>
    </row>
    <row r="200" spans="1:10">
      <c r="A200" s="13"/>
      <c r="B200" s="13"/>
      <c r="C200" s="13"/>
      <c r="D200" s="13"/>
      <c r="E200" s="13"/>
      <c r="F200" s="42" t="s">
        <v>31</v>
      </c>
      <c r="G200" s="43">
        <f t="shared" si="0"/>
        <v>514</v>
      </c>
      <c r="H200" s="44">
        <f t="shared" si="1"/>
        <v>4</v>
      </c>
      <c r="I200" s="15"/>
      <c r="J200" s="13"/>
    </row>
    <row r="201" spans="1:10" ht="14.25">
      <c r="A201" s="13"/>
      <c r="B201" s="13"/>
      <c r="C201" s="13"/>
      <c r="D201" s="13"/>
      <c r="E201" s="13"/>
      <c r="F201" s="46" t="s">
        <v>9</v>
      </c>
      <c r="G201" s="47">
        <f>SUM(G186:G200)</f>
        <v>2821.0623679999994</v>
      </c>
      <c r="H201" s="47">
        <f>SUM(H186:H200)</f>
        <v>179</v>
      </c>
      <c r="I201" s="15"/>
      <c r="J201" s="13"/>
    </row>
    <row r="202" spans="1:10">
      <c r="A202" s="13"/>
      <c r="B202" s="13"/>
      <c r="C202" s="13"/>
      <c r="D202" s="13"/>
      <c r="E202" s="13"/>
      <c r="G202" s="16"/>
      <c r="I202" s="17"/>
    </row>
    <row r="203" spans="1:10" ht="25.5">
      <c r="A203" s="13"/>
      <c r="B203" s="13"/>
      <c r="C203" s="13"/>
      <c r="D203" s="13"/>
      <c r="E203" s="13"/>
      <c r="F203" s="40" t="s">
        <v>14</v>
      </c>
      <c r="G203" s="41" t="s">
        <v>7</v>
      </c>
      <c r="I203" s="17"/>
    </row>
    <row r="204" spans="1:10">
      <c r="A204" s="13"/>
      <c r="B204" s="13"/>
      <c r="C204" s="13"/>
      <c r="D204" s="13"/>
      <c r="E204" s="13"/>
      <c r="F204" s="48" t="s">
        <v>13</v>
      </c>
      <c r="G204" s="49">
        <f>SUM(G187:G187,G197,G200:G200)</f>
        <v>1569.4059999999999</v>
      </c>
      <c r="I204" s="17"/>
    </row>
    <row r="205" spans="1:10">
      <c r="A205" s="13"/>
      <c r="B205" s="13"/>
      <c r="C205" s="13"/>
      <c r="D205" s="13"/>
      <c r="E205" s="13"/>
      <c r="F205" s="48" t="s">
        <v>5</v>
      </c>
      <c r="G205" s="49">
        <f>G196</f>
        <v>210.596</v>
      </c>
      <c r="I205" s="17"/>
    </row>
    <row r="206" spans="1:10">
      <c r="F206" s="48" t="s">
        <v>6</v>
      </c>
      <c r="G206" s="49">
        <f>G199</f>
        <v>578.01999999999987</v>
      </c>
      <c r="I206" s="17"/>
    </row>
    <row r="207" spans="1:10" ht="25.5">
      <c r="F207" s="50" t="s">
        <v>27</v>
      </c>
      <c r="G207" s="49">
        <f>SUM(G188:G194,G186,G198)</f>
        <v>375.00300000000004</v>
      </c>
      <c r="I207" s="17"/>
    </row>
    <row r="208" spans="1:10">
      <c r="F208" s="50" t="s">
        <v>24</v>
      </c>
      <c r="G208" s="49">
        <f>G195</f>
        <v>88.037368000000001</v>
      </c>
      <c r="I208" s="17"/>
    </row>
    <row r="209" spans="1:10" ht="14.25">
      <c r="F209" s="46" t="s">
        <v>9</v>
      </c>
      <c r="G209" s="47">
        <f>SUM(G204:G208)</f>
        <v>2821.0623679999999</v>
      </c>
      <c r="I209" s="17"/>
    </row>
    <row r="210" spans="1:10">
      <c r="G210" s="16"/>
      <c r="I210" s="17"/>
    </row>
    <row r="211" spans="1:10">
      <c r="G211" s="16"/>
      <c r="I211" s="17"/>
    </row>
    <row r="212" spans="1:10">
      <c r="G212" s="16"/>
      <c r="I212" s="17"/>
    </row>
    <row r="213" spans="1:10">
      <c r="G213" s="16"/>
      <c r="I213" s="17"/>
    </row>
    <row r="214" spans="1:10">
      <c r="G214" s="16"/>
      <c r="I214" s="17"/>
    </row>
    <row r="215" spans="1:10">
      <c r="G215" s="16"/>
      <c r="I215" s="17"/>
    </row>
    <row r="216" spans="1:10">
      <c r="G216" s="16"/>
      <c r="I216" s="17"/>
    </row>
    <row r="217" spans="1:10">
      <c r="G217" s="16"/>
      <c r="I217" s="17"/>
    </row>
    <row r="218" spans="1:10">
      <c r="G218" s="16"/>
      <c r="I218" s="17"/>
    </row>
    <row r="219" spans="1:10">
      <c r="G219" s="16"/>
      <c r="I219" s="17"/>
    </row>
    <row r="220" spans="1:10" s="7" customFormat="1" ht="36" customHeight="1">
      <c r="A220" s="18"/>
      <c r="B220" s="18"/>
      <c r="C220" s="18"/>
      <c r="D220" s="22"/>
      <c r="E220" s="22"/>
      <c r="F220" s="54"/>
      <c r="G220" s="54"/>
      <c r="H220" s="54"/>
      <c r="I220" s="54"/>
      <c r="J220" s="19"/>
    </row>
  </sheetData>
  <autoFilter ref="A2:K183">
    <sortState ref="A177:K203">
      <sortCondition ref="K3:K214"/>
    </sortState>
  </autoFilter>
  <sortState ref="D105:K127">
    <sortCondition ref="K105:K127"/>
  </sortState>
  <mergeCells count="2">
    <mergeCell ref="F220:I220"/>
    <mergeCell ref="A1:K1"/>
  </mergeCells>
  <printOptions horizontalCentered="1" verticalCentered="1"/>
  <pageMargins left="0.82677165354330717" right="0.47244094488188981" top="0.31496062992125984" bottom="0.27559055118110237" header="0.15748031496062992" footer="0.15748031496062992"/>
  <pageSetup paperSize="9" scale="76" firstPageNumber="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2019 Yılı Enerji Yatırımları</vt:lpstr>
      <vt:lpstr>'2019 Yılı Enerji Yatırımları'!Print_Area</vt:lpstr>
    </vt:vector>
  </TitlesOfParts>
  <Manager>Aziz Kömürcü</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Yatırımlar Dairesi Başkanlığı</dc:creator>
  <cp:lastModifiedBy>HP</cp:lastModifiedBy>
  <cp:lastPrinted>2018-06-25T07:06:20Z</cp:lastPrinted>
  <dcterms:created xsi:type="dcterms:W3CDTF">2011-12-09T09:41:59Z</dcterms:created>
  <dcterms:modified xsi:type="dcterms:W3CDTF">2020-12-24T13:32:40Z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