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540" yWindow="1530" windowWidth="12870" windowHeight="5175" tabRatio="416"/>
  </bookViews>
  <sheets>
    <sheet name="2020 Yılı Enerji Yatırımları" sheetId="1" r:id="rId1"/>
  </sheets>
  <definedNames>
    <definedName name="_xlnm._FilterDatabase" localSheetId="0" hidden="1">'2020 Yılı Enerji Yatırımları'!$A$2:$K$376</definedName>
    <definedName name="_xlnm.Print_Area" localSheetId="0">'2020 Yılı Enerji Yatırımları'!$A$1:$K$425</definedName>
  </definedNames>
  <calcPr calcId="125725"/>
</workbook>
</file>

<file path=xl/calcChain.xml><?xml version="1.0" encoding="utf-8"?>
<calcChain xmlns="http://schemas.openxmlformats.org/spreadsheetml/2006/main">
  <c r="J304" i="1"/>
  <c r="J230"/>
  <c r="G393" l="1"/>
  <c r="H393"/>
  <c r="J375" l="1"/>
  <c r="G380"/>
  <c r="H380"/>
  <c r="H379" l="1"/>
  <c r="H381"/>
  <c r="H382"/>
  <c r="H383"/>
  <c r="H384"/>
  <c r="H385"/>
  <c r="H386"/>
  <c r="H387"/>
  <c r="H388"/>
  <c r="H389"/>
  <c r="H390"/>
  <c r="H391"/>
  <c r="H392"/>
  <c r="G379"/>
  <c r="G390"/>
  <c r="G382"/>
  <c r="G383"/>
  <c r="G385"/>
  <c r="G392"/>
  <c r="G399" s="1"/>
  <c r="G384"/>
  <c r="G386"/>
  <c r="G387"/>
  <c r="G388"/>
  <c r="G401" s="1"/>
  <c r="G389"/>
  <c r="G398" s="1"/>
  <c r="G391"/>
  <c r="G381"/>
  <c r="G400" s="1"/>
  <c r="G397" l="1"/>
  <c r="H394"/>
  <c r="G394"/>
  <c r="G402" l="1"/>
</calcChain>
</file>

<file path=xl/comments1.xml><?xml version="1.0" encoding="utf-8"?>
<comments xmlns="http://schemas.openxmlformats.org/spreadsheetml/2006/main">
  <authors>
    <author>enerji</author>
    <author>Ozan Soydaş</author>
    <author>HP</author>
  </authors>
  <commentList>
    <comment ref="E3" authorId="0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3,188 MWe olmuştur.
</t>
        </r>
      </text>
    </comment>
    <comment ref="J4" authorId="0">
      <text>
        <r>
          <rPr>
            <sz val="9"/>
            <color indexed="81"/>
            <rFont val="Tahoma"/>
            <family val="2"/>
            <charset val="162"/>
          </rPr>
          <t xml:space="preserve">Mevcut 2 adet ünitenin her birinde 0,933 MWe güç artışı olmuştur. Toplam kurulu güç artışı 1,866 MWe olmuştur.
</t>
        </r>
      </text>
    </comment>
    <comment ref="J6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8,50 MWe güç artışı olmuştur.
</t>
        </r>
      </text>
    </comment>
    <comment ref="J7" authorId="1">
      <text>
        <r>
          <rPr>
            <sz val="9"/>
            <color indexed="81"/>
            <rFont val="Tahoma"/>
            <family val="2"/>
            <charset val="162"/>
          </rPr>
          <t>İlave kurulu güç 5,052632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1" authorId="0">
      <text>
        <r>
          <rPr>
            <sz val="9"/>
            <color indexed="81"/>
            <rFont val="Tahoma"/>
            <family val="2"/>
            <charset val="162"/>
          </rPr>
          <t xml:space="preserve">İlave güç artışı olmamıştır.
</t>
        </r>
      </text>
    </comment>
    <comment ref="J15" authorId="0">
      <text>
        <r>
          <rPr>
            <sz val="9"/>
            <color indexed="81"/>
            <rFont val="Tahoma"/>
            <family val="2"/>
            <charset val="162"/>
          </rPr>
          <t xml:space="preserve">İlave güç artışı olmamıştır. Santralin toplam kurulu gücü 40,90 MWe olmuştur.
</t>
        </r>
      </text>
    </comment>
    <comment ref="J17" authorId="0">
      <text>
        <r>
          <rPr>
            <sz val="9"/>
            <color indexed="81"/>
            <rFont val="Tahoma"/>
            <family val="2"/>
            <charset val="162"/>
          </rPr>
          <t xml:space="preserve">Her birinin kurulu gücü 1,067 MWe olan 2 adet ünite devreden çıkmış olup her birinin kurulu gücü 1,181 MWe olan 3 adet yeni ünite ilavesi olmuştur. İlave kurulu güç 1,409 MWe olmuştur. 
</t>
        </r>
      </text>
    </comment>
    <comment ref="J21" authorId="1">
      <text>
        <r>
          <rPr>
            <sz val="9"/>
            <color indexed="81"/>
            <rFont val="Tahoma"/>
            <family val="2"/>
            <charset val="162"/>
          </rPr>
          <t>Mevcut 3 adet ünitenin her birinde 0,3 MWe kurulu güç artışı olmuştur. Toplam kurulu güç 3x0,3=0,9 MWe artmıştır.</t>
        </r>
      </text>
    </comment>
    <comment ref="J22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12 MWe olmuştur.
</t>
        </r>
      </text>
    </comment>
    <comment ref="J23" authorId="1">
      <text>
        <r>
          <rPr>
            <sz val="9"/>
            <color indexed="81"/>
            <rFont val="Tahoma"/>
            <family val="2"/>
            <charset val="162"/>
          </rPr>
          <t xml:space="preserve">Mevcut bir ünitede 0,25 MWe, diğer iki ünitenin her birinde 0,3 MWe güç artışı olmuştur. Toplam kurulu güç artışı 0,85 MWe olmuştur.
</t>
        </r>
      </text>
    </comment>
    <comment ref="J24" authorId="1">
      <text>
        <r>
          <rPr>
            <sz val="9"/>
            <color indexed="81"/>
            <rFont val="Tahoma"/>
            <family val="2"/>
            <charset val="162"/>
          </rPr>
          <t>Mevcut bir ünitede 0,23 MWe, diğer iki ünitenin her birinde 0,485 MWe güç artışı olmuştur. Toplam kurulu güç artışı 1,20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28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5,00 MWe olmuştur.
</t>
        </r>
      </text>
    </comment>
    <comment ref="J54" authorId="1">
      <text>
        <r>
          <rPr>
            <sz val="9"/>
            <color indexed="81"/>
            <rFont val="Tahoma"/>
            <family val="2"/>
            <charset val="162"/>
          </rPr>
          <t>Mevcut 2 adet ünitenin her birinin kurulu gücü 2,330 MWe'tan 2,480 MWe'a; 1 adet ünitenin kurulu gücü ise 0,97 MWe'tan 1,184 MWe'a çıkmıştır. İlave kurulu güç 0,514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56" authorId="1">
      <text>
        <r>
          <rPr>
            <sz val="9"/>
            <color indexed="81"/>
            <rFont val="Tahoma"/>
            <family val="2"/>
            <charset val="162"/>
          </rPr>
          <t>İlave kurulu güç 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58" authorId="1">
      <text>
        <r>
          <rPr>
            <sz val="9"/>
            <color indexed="81"/>
            <rFont val="Tahoma"/>
            <family val="2"/>
            <charset val="162"/>
          </rPr>
          <t>İlave kurulu güç 12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59" authorId="1">
      <text>
        <r>
          <rPr>
            <sz val="9"/>
            <color indexed="81"/>
            <rFont val="Tahoma"/>
            <family val="2"/>
            <charset val="162"/>
          </rPr>
          <t>İlave kurulu güç 3,794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64" authorId="1">
      <text>
        <r>
          <rPr>
            <sz val="9"/>
            <color indexed="81"/>
            <rFont val="Tahoma"/>
            <family val="2"/>
            <charset val="162"/>
          </rPr>
          <t>Mevcut bir ünitenin kurulu gücü 1,8 MWe artmıştır.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70" authorId="1">
      <text>
        <r>
          <rPr>
            <sz val="9"/>
            <color indexed="81"/>
            <rFont val="Tahoma"/>
            <family val="2"/>
            <charset val="162"/>
          </rPr>
          <t>Mevcut 5 adet ünitenin kurulu gücü 0,1 MWe'tan 3,6 MWe'a; 1 adet ünitenin kurulu gücü 2 MWe'tan 2,5 MWe'a çıkmıştır. İlave kurulu güç 18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77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13 MWe olmuştur.
</t>
        </r>
      </text>
    </comment>
    <comment ref="J81" authorId="1">
      <text>
        <r>
          <rPr>
            <sz val="9"/>
            <color indexed="81"/>
            <rFont val="Tahoma"/>
            <family val="2"/>
            <charset val="162"/>
          </rPr>
          <t>Kurulu gücü 1,165 MWe olan bir adet ünite devreden çıkmıştır. Kurulu gücü 1,56 MWe olan yeni bir ünite devreye girmiştir. İlave kurulu güç 0,395 MWe olmuştur.</t>
        </r>
      </text>
    </comment>
    <comment ref="J83" authorId="1">
      <text>
        <r>
          <rPr>
            <sz val="9"/>
            <color indexed="81"/>
            <rFont val="Tahoma"/>
            <family val="2"/>
            <charset val="162"/>
          </rPr>
          <t>İlave kurulu güç 7,04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98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1 MWe olmuştur.
</t>
        </r>
      </text>
    </comment>
    <comment ref="J102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1 MWe'tan 1,45 MWe'a çıkmıştır. Ayrıca, her birinin kurulu gücü 3,6 MWe olan 2 adet yeni ünite işletmeye girmiştir. İlave kurulu güç 7,65 MWe olmuştur.
</t>
        </r>
      </text>
    </comment>
    <comment ref="J10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04" authorId="2">
      <text>
        <r>
          <rPr>
            <sz val="9"/>
            <color indexed="81"/>
            <rFont val="Tahoma"/>
            <family val="2"/>
            <charset val="162"/>
          </rPr>
          <t>İlave güç artışı olmamıştır.</t>
        </r>
      </text>
    </comment>
    <comment ref="J114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20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0,27 MWe olmuştur.
</t>
        </r>
      </text>
    </comment>
    <comment ref="J122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27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1,00 MWe olmuştur.
</t>
        </r>
      </text>
    </comment>
    <comment ref="J134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2,187 MWe olmuştur.
</t>
        </r>
      </text>
    </comment>
    <comment ref="J141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4,0 MWe olmuştur.
</t>
        </r>
      </text>
    </comment>
    <comment ref="J154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15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0,70 MWe olmuştur.
</t>
        </r>
      </text>
    </comment>
    <comment ref="J157" authorId="2">
      <text>
        <r>
          <rPr>
            <sz val="9"/>
            <color indexed="81"/>
            <rFont val="Tahoma"/>
            <family val="2"/>
            <charset val="162"/>
          </rPr>
          <t>İlave kurulu güç 1 MWe olmuştur.</t>
        </r>
      </text>
    </comment>
    <comment ref="J168" authorId="2">
      <text>
        <r>
          <rPr>
            <sz val="9"/>
            <color indexed="81"/>
            <rFont val="Tahoma"/>
            <family val="2"/>
            <charset val="162"/>
          </rPr>
          <t>İlave kurulu güç 5 MWe olmuştur.</t>
        </r>
      </text>
    </comment>
    <comment ref="J182" authorId="2">
      <text>
        <r>
          <rPr>
            <sz val="9"/>
            <color indexed="81"/>
            <rFont val="Tahoma"/>
            <family val="2"/>
            <charset val="162"/>
          </rPr>
          <t>Her birinin kurulu gücü 4,5 MWe olan 2 adet ünitenin her birinin 3,250 MWe'lık kısmı devreye alınmıştır. İlave kurulu güç 6,5 MWe olmuştur.</t>
        </r>
      </text>
    </comment>
    <comment ref="J185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0,21 MWe olmuştur.
</t>
        </r>
      </text>
    </comment>
    <comment ref="J191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4,6525 MWe olmuştur.
</t>
        </r>
      </text>
    </comment>
    <comment ref="J192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1,498 MWe olmuştur.
</t>
        </r>
      </text>
    </comment>
    <comment ref="J199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1,50376 MWe olmuştur.
</t>
        </r>
      </text>
    </comment>
    <comment ref="J200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2,750 MWe olmuştur.
</t>
        </r>
      </text>
    </comment>
    <comment ref="J20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1,5 MWe olmuştur.
</t>
        </r>
      </text>
    </comment>
    <comment ref="J207" authorId="2">
      <text>
        <r>
          <rPr>
            <sz val="9"/>
            <color indexed="81"/>
            <rFont val="Tahoma"/>
            <family val="2"/>
            <charset val="162"/>
          </rPr>
          <t>İlave kurulu güç 1,20 MWe olmuştur.</t>
        </r>
      </text>
    </comment>
    <comment ref="J21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0,90 MWe olmuştur.
</t>
        </r>
      </text>
    </comment>
    <comment ref="E214" authorId="2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214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0,5 MWe olmuştur.
</t>
        </r>
      </text>
    </comment>
    <comment ref="E215" authorId="2">
      <text>
        <r>
          <rPr>
            <sz val="9"/>
            <color indexed="81"/>
            <rFont val="Tahoma"/>
            <family val="2"/>
            <charset val="162"/>
          </rPr>
          <t xml:space="preserve">DSİ Tablo-4 Projesi
</t>
        </r>
      </text>
    </comment>
    <comment ref="J216" authorId="2">
      <text>
        <r>
          <rPr>
            <sz val="9"/>
            <color indexed="81"/>
            <rFont val="Tahoma"/>
            <family val="2"/>
            <charset val="162"/>
          </rPr>
          <t>İlave kurulu güç 1 MWe olmuştur.</t>
        </r>
      </text>
    </comment>
    <comment ref="J222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1,50 MWe olmuştur.
</t>
        </r>
      </text>
    </comment>
    <comment ref="J22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228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ünitede 20 MWe kurulu güç artışı olmuştur.
</t>
        </r>
      </text>
    </comment>
    <comment ref="J229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237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1,80 MWe olmuştur.
</t>
        </r>
      </text>
    </comment>
    <comment ref="J239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244" authorId="2">
      <text>
        <r>
          <rPr>
            <sz val="9"/>
            <color indexed="81"/>
            <rFont val="Tahoma"/>
            <family val="2"/>
            <charset val="162"/>
          </rPr>
          <t>Mevcut 6 adet ünitenin her birinde 0,25 MWe kurulu güç artışı olmuştur. İlave kurulu güç 1,50 MWe olmuştur.</t>
        </r>
      </text>
    </comment>
    <comment ref="J24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artışı olmamıştır.
</t>
        </r>
      </text>
    </comment>
    <comment ref="J247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ünitede 7 MWe kurulu güç artışı olmuştur.
</t>
        </r>
      </text>
    </comment>
    <comment ref="J25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26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10,5 MWe olmuştur.
</t>
        </r>
      </text>
    </comment>
    <comment ref="J265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5,50 MWe olmuştur.
</t>
        </r>
      </text>
    </comment>
    <comment ref="J266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ünitede 3,32 MWe kurulu güç artışı olmuştur. Ayrıca, 6,32 MWe kurulu gücünde yeni bir ünite devreye alınmıştır. İlave kurulu güç 9,64 MWe olmuştur.
</t>
        </r>
      </text>
    </comment>
    <comment ref="J268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272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 MWe olmuştur.
</t>
        </r>
      </text>
    </comment>
    <comment ref="J27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277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3,43 MWe olmuştur.
</t>
        </r>
      </text>
    </comment>
    <comment ref="J28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3,15 MWe olmuştur.
</t>
        </r>
      </text>
    </comment>
    <comment ref="J285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10,29 MWe olmuştur.
</t>
        </r>
      </text>
    </comment>
    <comment ref="J286" authorId="2">
      <text>
        <r>
          <rPr>
            <sz val="9"/>
            <color indexed="81"/>
            <rFont val="Tahoma"/>
            <family val="2"/>
            <charset val="162"/>
          </rPr>
          <t xml:space="preserve">Kurulu gücü 210 MWe olan mevcut bir ünite sökülerek yerine kurulu gücü 232,604 MWe olan bir adet yeni ünite devreye alınmıştır. İlave kurulu güç 22,604 MWe olmuştur.
</t>
        </r>
      </text>
    </comment>
    <comment ref="J290" authorId="2">
      <text>
        <r>
          <rPr>
            <sz val="9"/>
            <color indexed="81"/>
            <rFont val="Tahoma"/>
            <family val="2"/>
            <charset val="162"/>
          </rPr>
          <t>Mevcut bir ünitenin kurulu gücü 1,50 MWe artmıştır.</t>
        </r>
      </text>
    </comment>
    <comment ref="J291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ünitenin kurulu gücü 0,733 MWe artmış, ayrıca bir adet 2,91 MWe kurulu gücünde yeni ünite devreye girmiştir. İlave kurulu güç 3,643 MWe olmuştur.
</t>
        </r>
      </text>
    </comment>
    <comment ref="J292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19,07166 MWe olmuştur.
</t>
        </r>
      </text>
    </comment>
    <comment ref="J298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7,750 MWe olmuştur.
</t>
        </r>
      </text>
    </comment>
    <comment ref="J300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303" authorId="2">
      <text>
        <r>
          <rPr>
            <sz val="9"/>
            <color indexed="81"/>
            <rFont val="Tahoma"/>
            <family val="2"/>
            <charset val="162"/>
          </rPr>
          <t>İlave kurulu güç 10,284 MWe olmuştur.</t>
        </r>
      </text>
    </comment>
    <comment ref="J30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13,9575 MWe olmuştur.
</t>
        </r>
      </text>
    </comment>
    <comment ref="J308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6,91748 MWe olmuştur.
</t>
        </r>
      </text>
    </comment>
    <comment ref="J311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10,39 MWe olmuştur.
</t>
        </r>
      </text>
    </comment>
    <comment ref="J315" authorId="2">
      <text>
        <r>
          <rPr>
            <sz val="9"/>
            <color indexed="81"/>
            <rFont val="Tahoma"/>
            <family val="2"/>
            <charset val="162"/>
          </rPr>
          <t>İlave kurulu güç 1,27 MWe olmuştur.</t>
        </r>
      </text>
    </comment>
    <comment ref="J31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1,00 MWe olmuştur.
</t>
        </r>
      </text>
    </comment>
    <comment ref="J317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0,25 MWe olmuştur.
</t>
        </r>
      </text>
    </comment>
    <comment ref="J321" authorId="1">
      <text>
        <r>
          <rPr>
            <sz val="9"/>
            <color indexed="81"/>
            <rFont val="Tahoma"/>
            <family val="2"/>
            <charset val="162"/>
          </rPr>
          <t>İlave kurulu güç 3,215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323" authorId="1">
      <text>
        <r>
          <rPr>
            <sz val="9"/>
            <color indexed="81"/>
            <rFont val="Tahoma"/>
            <family val="2"/>
            <charset val="162"/>
          </rPr>
          <t>İlave kurulu güç 4,00 MWe olmuştur.</t>
        </r>
      </text>
    </comment>
    <comment ref="J329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333" authorId="2">
      <text>
        <r>
          <rPr>
            <sz val="9"/>
            <color indexed="81"/>
            <rFont val="Tahoma"/>
            <family val="2"/>
            <charset val="162"/>
          </rPr>
          <t>İlave kurulu güç 6,80 MWe olmuştur.</t>
        </r>
      </text>
    </comment>
    <comment ref="J341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3,88889 MWe olmuştur.
</t>
        </r>
      </text>
    </comment>
    <comment ref="J347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0,73 MWe olmuştur.
</t>
        </r>
      </text>
    </comment>
    <comment ref="J348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6,86 MWe olmuştur.
</t>
        </r>
      </text>
    </comment>
    <comment ref="J354" authorId="2">
      <text>
        <r>
          <rPr>
            <sz val="9"/>
            <color indexed="81"/>
            <rFont val="Tahoma"/>
            <family val="2"/>
            <charset val="162"/>
          </rPr>
          <t>Söz konusu kabul, birleşik yenilenebilir elektrik üretim tesisinin yardımcı kaynağı olan GES'e ilişkin olup elektriksel kurulu güç artışı olmamıştır.</t>
        </r>
      </text>
    </comment>
    <comment ref="J360" authorId="2">
      <text>
        <r>
          <rPr>
            <sz val="9"/>
            <color indexed="81"/>
            <rFont val="Tahoma"/>
            <family val="2"/>
            <charset val="162"/>
          </rPr>
          <t xml:space="preserve">Mevcut bir ünitede 3,14 MWe kurulu güç artışı olmuştır. Ayrıca, 6,355 MWe kurulu gücünde yeni bir ünite devreye girmiştir. İlave kurulu güç 9,495 MWe olmuştur.
</t>
        </r>
      </text>
    </comment>
    <comment ref="J363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0,20 MWe olmuştur.
</t>
        </r>
      </text>
    </comment>
    <comment ref="J364" authorId="2">
      <text>
        <r>
          <rPr>
            <sz val="9"/>
            <color indexed="81"/>
            <rFont val="Tahoma"/>
            <family val="2"/>
            <charset val="162"/>
          </rPr>
          <t>İlave kurulu güç 1,00 MWe olmuştur.</t>
        </r>
      </text>
    </comment>
    <comment ref="J366" authorId="2">
      <text>
        <r>
          <rPr>
            <sz val="9"/>
            <color indexed="81"/>
            <rFont val="Tahoma"/>
            <family val="2"/>
            <charset val="162"/>
          </rPr>
          <t xml:space="preserve">İlave kurulu güç 0 MWe olmuştur.
</t>
        </r>
      </text>
    </comment>
  </commentList>
</comments>
</file>

<file path=xl/sharedStrings.xml><?xml version="1.0" encoding="utf-8"?>
<sst xmlns="http://schemas.openxmlformats.org/spreadsheetml/2006/main" count="2164" uniqueCount="880">
  <si>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</si>
  <si>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</si>
  <si>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</si>
  <si>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  <charset val="162"/>
      </rPr>
      <t>e</t>
    </r>
  </si>
  <si>
    <t>ÜNİTE SAYISI</t>
  </si>
  <si>
    <t>HES</t>
  </si>
  <si>
    <t>RES</t>
  </si>
  <si>
    <t>KURULU GÜCÜ MW</t>
  </si>
  <si>
    <t xml:space="preserve"> KABUL ADET </t>
  </si>
  <si>
    <t>TOPLAM:</t>
  </si>
  <si>
    <t>İL</t>
  </si>
  <si>
    <t>SANTRAL ADI</t>
  </si>
  <si>
    <r>
      <t>İLAVE KURULU GÜÇ MW</t>
    </r>
    <r>
      <rPr>
        <b/>
        <vertAlign val="subscript"/>
        <sz val="10"/>
        <rFont val="Arial"/>
        <family val="2"/>
        <charset val="162"/>
      </rPr>
      <t>e</t>
    </r>
  </si>
  <si>
    <t>TERMİK</t>
  </si>
  <si>
    <t xml:space="preserve">YAKIT TÜRÜ </t>
  </si>
  <si>
    <t>İLAVE KURULU GÜÇ TOPLAMI (MW)</t>
  </si>
  <si>
    <t>Not: Tablodaki değerler geçici olup revize edilebilir.</t>
  </si>
  <si>
    <t>BİYOKÜTLE</t>
  </si>
  <si>
    <t>BİYOKÜTLE (ÇÖP GAZI)</t>
  </si>
  <si>
    <t>JEOTERMAL</t>
  </si>
  <si>
    <t>LİSANS TARİHİ</t>
  </si>
  <si>
    <t>LİSANS SAYISI</t>
  </si>
  <si>
    <t>İTHAL KÖMÜR</t>
  </si>
  <si>
    <t>GES</t>
  </si>
  <si>
    <t>BİYOKÜTLE (ORMAN ATIĞI)</t>
  </si>
  <si>
    <t>DG</t>
  </si>
  <si>
    <t>BİYOKÜTLE, ATIK ISI, JEOTERMAL</t>
  </si>
  <si>
    <t>BİYOKÜTLE (TAR./HAYV. ATIK)</t>
  </si>
  <si>
    <t>BİYOKÜTLE (TAR./ORMAN ATIK)</t>
  </si>
  <si>
    <t>BİYOKÜTLE (HAYVANSAL ATIK)</t>
  </si>
  <si>
    <t>BİYOKÜTLE (HAYV./BİTKİSEL ATIK)</t>
  </si>
  <si>
    <t>EÜ/8504-2/04207</t>
  </si>
  <si>
    <t>BK ALTERNATİF ENERJİ A.Ş.</t>
  </si>
  <si>
    <t>BAYBURT BES</t>
  </si>
  <si>
    <t>BAYBURT</t>
  </si>
  <si>
    <t>2020 YILI ENERJİ YATIRIMLARI</t>
  </si>
  <si>
    <t>EÜ/1952-3/1387</t>
  </si>
  <si>
    <t>DAĞLAR ENERJİ ELEKTRİK ÜRETİM A.Ş.</t>
  </si>
  <si>
    <t>KALECİK HES</t>
  </si>
  <si>
    <t>ARTVİN</t>
  </si>
  <si>
    <t>-</t>
  </si>
  <si>
    <t>EÜ/8572-1/04238</t>
  </si>
  <si>
    <t>FBY ENERJİ ÜRETİM A.Ş.</t>
  </si>
  <si>
    <t>FBY BES YÜREĞİR TESİSİ</t>
  </si>
  <si>
    <t>ADANA</t>
  </si>
  <si>
    <t>1 GM</t>
  </si>
  <si>
    <t>EÜ/8140-7/04095</t>
  </si>
  <si>
    <t>BEÜAŞ ELEKTRİK ÜRETİM A.Ş.</t>
  </si>
  <si>
    <t>CEYLANPINAR BES</t>
  </si>
  <si>
    <t>ŞANLIURFA</t>
  </si>
  <si>
    <t>EÜ/8204-3/04126</t>
  </si>
  <si>
    <t>GÖKTEPERES ELEKTRİK ÜRETİM A.Ş.</t>
  </si>
  <si>
    <t>YAHŞELLİ RES</t>
  </si>
  <si>
    <t>İZMİR</t>
  </si>
  <si>
    <t>EÜ/8461-40/04198</t>
  </si>
  <si>
    <t>RA GÜNEŞ ENERJİSİ ÜRETİM SAN. VE TİC. A.Ş.</t>
  </si>
  <si>
    <t>RA GÜNEŞ MARDİN GES</t>
  </si>
  <si>
    <t>MARDİN</t>
  </si>
  <si>
    <t>EÜ/8055-5/04038</t>
  </si>
  <si>
    <t>BERİT SU ENERJİ ÜRETİM A.Ş.</t>
  </si>
  <si>
    <t>BÜYÜK KARAÇAY BARAJI VE HES</t>
  </si>
  <si>
    <t>HATAY</t>
  </si>
  <si>
    <t>EÜ/3490-11/2135</t>
  </si>
  <si>
    <t>EKİM ELEKTRİK MÜHENDİSLİK MÜŞAVİRLİK İNŞ. TUR. VE TİC. A.Ş.</t>
  </si>
  <si>
    <t>HAVZA RES</t>
  </si>
  <si>
    <t>SAMSUN</t>
  </si>
  <si>
    <t>EÜ/4270-2/02549</t>
  </si>
  <si>
    <t>TAN ELEKTRİK ÜRETİM A.Ş.</t>
  </si>
  <si>
    <t>ALİAĞA RES</t>
  </si>
  <si>
    <t>EÜ/8369-15/04164</t>
  </si>
  <si>
    <t>YELEN-GÜLPINAR ENERJİ ÜRETİM SAN. VE TİC. A.Ş.</t>
  </si>
  <si>
    <t>GÜLPINAR RES</t>
  </si>
  <si>
    <t>ÇANAKKALE</t>
  </si>
  <si>
    <t>EÜ/7909-13/03954</t>
  </si>
  <si>
    <t>GÜVENRES ENERJİ ELEKTRİK ÜRETİM A.Ş.</t>
  </si>
  <si>
    <t>ÇAKIL RES</t>
  </si>
  <si>
    <t>BURSA</t>
  </si>
  <si>
    <t>EÜ/8865-2/04328</t>
  </si>
  <si>
    <t>MEY BİYOGAZ ENERJİ ÜRETİMİ SAN. VE TİC. A.Ş.</t>
  </si>
  <si>
    <t>MEY BİYOGAZ TESİSİ</t>
  </si>
  <si>
    <t>NİĞDE</t>
  </si>
  <si>
    <t>EÜ/1546-3/1129</t>
  </si>
  <si>
    <t>BURSA TEMİZ ENERJİ ELEKTRİK ÜRETİM SAN. VE TİC. A.Ş.</t>
  </si>
  <si>
    <t>BANDIRMA-3 RES</t>
  </si>
  <si>
    <t>BALIKESİR</t>
  </si>
  <si>
    <t>EÜ/8067-3/04049</t>
  </si>
  <si>
    <t>AS KOÇ ENERJİ TAR. HAYV. GIDA İNŞ. SAN. VE TİC. A.Ş.</t>
  </si>
  <si>
    <t>AS KOÇ BİYOGAZ TESİSİ</t>
  </si>
  <si>
    <t>DİYARBAKIR</t>
  </si>
  <si>
    <t>EÜ/8460-2/04185</t>
  </si>
  <si>
    <t>PADAŞ ENERJİ VE GÜBRE ÜRETİM TİC. SAN. A.Ş.</t>
  </si>
  <si>
    <t>PADAŞ ENERJİ BİYOGAZ TESİSİ</t>
  </si>
  <si>
    <t>ANKARA</t>
  </si>
  <si>
    <t>3 GM</t>
  </si>
  <si>
    <t>EÜ/3003-23/1778</t>
  </si>
  <si>
    <t>SAFİR ENERJİ ÜRETİM YATIRIM VE TİC. A.Ş.</t>
  </si>
  <si>
    <t>MERYEM RES</t>
  </si>
  <si>
    <t>BİLECİK</t>
  </si>
  <si>
    <t>EÜ/3144-4/1900</t>
  </si>
  <si>
    <t>BALABANLI RÜZGAR ENERJİSİNDEN ELEKTRİK ÜRETİM A.Ş.</t>
  </si>
  <si>
    <t>BALABANLI RES</t>
  </si>
  <si>
    <t>TEKİRDAĞ</t>
  </si>
  <si>
    <t>EÜ/1565-7/1139</t>
  </si>
  <si>
    <t>GALATA WIND ENERJİ A.Ş.</t>
  </si>
  <si>
    <t>ŞAH RES</t>
  </si>
  <si>
    <t>EGENDA EGE ENERJİ ÜRETİM A.Ş.</t>
  </si>
  <si>
    <t>EĞLENCE I HES</t>
  </si>
  <si>
    <t>EÜ/1435-2/1038</t>
  </si>
  <si>
    <t>EÜ/1435-3/1039</t>
  </si>
  <si>
    <t xml:space="preserve">EĞLENCE II HES </t>
  </si>
  <si>
    <t>5x3,2+1x1,2</t>
  </si>
  <si>
    <t>EÜ/5017-2/03126</t>
  </si>
  <si>
    <t>KALEHAN GENÇ ENERJİ ÜRETİM A.Ş.</t>
  </si>
  <si>
    <t>AŞAĞI KALEKÖY BARAJI VE HES</t>
  </si>
  <si>
    <t>BİNGÖL</t>
  </si>
  <si>
    <t>EÜ/8865-27/04327</t>
  </si>
  <si>
    <t>SBD ENERJİ ÜRETİM TİC. A.Ş.</t>
  </si>
  <si>
    <t>ALİBEY GES</t>
  </si>
  <si>
    <t>KONYA</t>
  </si>
  <si>
    <t>EÜ/7724/03863</t>
  </si>
  <si>
    <t>LODOS KARABURUN ELEKTRİK ÜRETİM A.Ş.</t>
  </si>
  <si>
    <t>KARABURUN RES</t>
  </si>
  <si>
    <t>7x3,5+2x0,5</t>
  </si>
  <si>
    <t>EÜ/1149-7/827</t>
  </si>
  <si>
    <t>SOMA ENERJİ ELEKTRİK ÜRETİM A.Ş.</t>
  </si>
  <si>
    <t>SOMA RES</t>
  </si>
  <si>
    <t>MANİSA</t>
  </si>
  <si>
    <t>EÜ/3330-6/2013</t>
  </si>
  <si>
    <t>KİRAZ ENERJİ YATIRIM ÜRETİM VE TİC. A.Ş.</t>
  </si>
  <si>
    <t>KİRAZLI RES</t>
  </si>
  <si>
    <t>8x3,8+2x2,2</t>
  </si>
  <si>
    <t>EÜ/4291-2/02551</t>
  </si>
  <si>
    <t>BALSU ELEKTRİK ÜRETİMİ VE TİC. A.Ş.</t>
  </si>
  <si>
    <t>ORTA REG. VE HES</t>
  </si>
  <si>
    <t>EÜ/8040-5/04030</t>
  </si>
  <si>
    <t>LİMAK HİDROELEKTRİK SANTRAL YATIRIMLARI A.Ş.</t>
  </si>
  <si>
    <t>ÇETİN BARAJI VE HES</t>
  </si>
  <si>
    <t>SİİRT</t>
  </si>
  <si>
    <t>134,3+17,2</t>
  </si>
  <si>
    <t>KABUL TARİHİ</t>
  </si>
  <si>
    <t>EÜ/9134-4/04405</t>
  </si>
  <si>
    <t>GÖKKARTAL ENERJİ ELEKTRİK ÜRETİM LTD. ŞTİ.</t>
  </si>
  <si>
    <t>SARAL-3 REG. VE HES</t>
  </si>
  <si>
    <t>VAN</t>
  </si>
  <si>
    <t>EÜ/8909-2/04350</t>
  </si>
  <si>
    <t>KONYA BİYOGAZ ELEKTRİK ÜRETİM A.Ş.</t>
  </si>
  <si>
    <t>ÇUMRA BES</t>
  </si>
  <si>
    <t>4 GM</t>
  </si>
  <si>
    <t>EÜ/4108-2/2462</t>
  </si>
  <si>
    <t>ADSEL ELEKTRİK ENERJİ ÜRETİM A.Ş.</t>
  </si>
  <si>
    <t>TOKAT</t>
  </si>
  <si>
    <t>OMALA BARAJI VE HES (KARAKAYA HES)</t>
  </si>
  <si>
    <t>EÜ/3519-36/2163</t>
  </si>
  <si>
    <t>SANCAK ENERJİ HİZMETLERİ A.Ş.</t>
  </si>
  <si>
    <t>YAMAÇTEPE-2 RES</t>
  </si>
  <si>
    <t>İSTANBUL</t>
  </si>
  <si>
    <t>EÜ/7423-2/03794</t>
  </si>
  <si>
    <t>MURAT HES ENERJİ ELEKTRİK ÜRETİM VE TİC. A.Ş.</t>
  </si>
  <si>
    <t>KARAKUŞ REG. VE HES</t>
  </si>
  <si>
    <t>ADIYAMAN</t>
  </si>
  <si>
    <t>EÜ/3634-16/2205</t>
  </si>
  <si>
    <t>AKÇA RES</t>
  </si>
  <si>
    <t>EÜ/5370-8/03192</t>
  </si>
  <si>
    <t>YURTBAY SERAMİK SANAYİ VE TİCARET A.Ş.</t>
  </si>
  <si>
    <t>ESKİŞEHİR</t>
  </si>
  <si>
    <t>KIRKLARELİ</t>
  </si>
  <si>
    <t>EÜ/8949-8/04375</t>
  </si>
  <si>
    <t>ITC YENİKENT ENERJİ ÜRETİM TESİSİ</t>
  </si>
  <si>
    <t>İNÖNÜ KOJENERASYON TESİSİ</t>
  </si>
  <si>
    <t>ITC-KA ENERJİ ÜRETİM SAN. VE TİC. A.Ş.</t>
  </si>
  <si>
    <t>2 GM</t>
  </si>
  <si>
    <t>EÜ/8865-1/04323</t>
  </si>
  <si>
    <t>SEYDİBEY BİYOGAZ ELEKTRİK ÜRETİM TESİSİ</t>
  </si>
  <si>
    <t>EÜ/8082-3/04055</t>
  </si>
  <si>
    <t>ENERBES ELEKTRİK ÜRETİM DANIŞMANLIK SAN. VE TİC. A.Ş.</t>
  </si>
  <si>
    <t>ENERBES POLATLI BİYOGAZ SANTRALİ</t>
  </si>
  <si>
    <t>2x1,501+0,998</t>
  </si>
  <si>
    <t>KONYA ŞEKER SANAYİ VE TİCARET A.Ş.</t>
  </si>
  <si>
    <t>BİYOKÜTLE (BİTKİSEL ATIK)</t>
  </si>
  <si>
    <t>EÜ/3071-34/1825</t>
  </si>
  <si>
    <t>DİNAMİK HİDROELEKTRİK SANTRALİ ENERJİ YATIRIMLARI ELEKTRİK ÜRETİMİ A.Ş.</t>
  </si>
  <si>
    <t>KARGI REGÜLATÖRÜ VE HES</t>
  </si>
  <si>
    <t>ANTALYA</t>
  </si>
  <si>
    <t>EÜ/3118-10/1876</t>
  </si>
  <si>
    <t>İZDEM ENERJİ YATIRIM ÜRETİM VE TİC. A.Ş.</t>
  </si>
  <si>
    <t>KOCATEPE RES</t>
  </si>
  <si>
    <t>AFYONKARAHİSAR</t>
  </si>
  <si>
    <t>2x2,480+1x1,184</t>
  </si>
  <si>
    <t>EÜ/2452-2/1597</t>
  </si>
  <si>
    <t>AMBARLIK ELEKTRİK ÜRETİM SAN. VE TİC. A.Ş.</t>
  </si>
  <si>
    <t>AMBARLIK I-II HES</t>
  </si>
  <si>
    <t>RİZE</t>
  </si>
  <si>
    <t>EÜ/1622-9/1182</t>
  </si>
  <si>
    <t>EOLOS RÜZGAR ENERJİSİ ÜRETİM A.Ş.</t>
  </si>
  <si>
    <t>ŞENKÖY RES</t>
  </si>
  <si>
    <t>EÜ/973-1/738</t>
  </si>
  <si>
    <t>BELEN ELEKTRİK ÜRETİM A.Ş.</t>
  </si>
  <si>
    <t>BELEN RES</t>
  </si>
  <si>
    <t>EÜ/8835-1/04310</t>
  </si>
  <si>
    <t>İZMİR NOVTEK ENERJİ ELEKTRİK ÜRETİM A.Ş.</t>
  </si>
  <si>
    <t>İZMİR ÇÖP GAZ ELEKTRİK ÜRETİM TESİSİ</t>
  </si>
  <si>
    <t>EÜ/8919-16/04359</t>
  </si>
  <si>
    <t>AKIN HOLDİNG A.Ş.</t>
  </si>
  <si>
    <t>ÖRLEMİŞ RES</t>
  </si>
  <si>
    <t>EDİKLİ GES</t>
  </si>
  <si>
    <t>EDİKLİ GES ENERJİ A.Ş.</t>
  </si>
  <si>
    <t>EÜ/9134-2/04409</t>
  </si>
  <si>
    <t>4x4+1x1,5</t>
  </si>
  <si>
    <t>EÜ/9192-28/04446</t>
  </si>
  <si>
    <t>BOLAYIR ENERJİ SAN. VE TİC. A.Ş.</t>
  </si>
  <si>
    <t>SERRA GES</t>
  </si>
  <si>
    <t>EÜ/8859-1/04322</t>
  </si>
  <si>
    <t>İSTANBUL ARITMA VE ELEKTRİK ÜRETİM TESİSLERİ İŞLETMESİ VE DESTEK HİZ. A.Ş.</t>
  </si>
  <si>
    <t>İSTANBUL DERİ OSB BİYOGAZ ELEKTRİK SANTRALİ</t>
  </si>
  <si>
    <t>EÜ/8951-1/04373</t>
  </si>
  <si>
    <t>KARAYEL ELEKTRİK ÜRETİM A.Ş.</t>
  </si>
  <si>
    <t>VİZE-2 RES</t>
  </si>
  <si>
    <t>EÜ/1904-55/1363</t>
  </si>
  <si>
    <t>ÇEŞME ENERJİ A.Ş.</t>
  </si>
  <si>
    <t>OVACIK RES</t>
  </si>
  <si>
    <t>EÜ/3860-1/2337</t>
  </si>
  <si>
    <t>İZMİT KANDIRA RES ELEKTRİK ÜRETİM A.Ş.</t>
  </si>
  <si>
    <t>DİKİLİ RES</t>
  </si>
  <si>
    <t>KOCAELİ</t>
  </si>
  <si>
    <t>EÜ/9236-21/04463</t>
  </si>
  <si>
    <t>KARLITEPE ENERJİ A.Ş.</t>
  </si>
  <si>
    <t>KARLITEPE RES</t>
  </si>
  <si>
    <t>EÜ/3433-11/2086</t>
  </si>
  <si>
    <t>SİLİVRİ ENERJİ A.Ş.</t>
  </si>
  <si>
    <t>SİLİVRİ RES</t>
  </si>
  <si>
    <t>5x3,6+1x2,5</t>
  </si>
  <si>
    <t>OMALA BARAJI VE HES</t>
  </si>
  <si>
    <t>EÜ/3382-6/2046</t>
  </si>
  <si>
    <t>KAZANIM ENERJİ YAT. ÜR. VE TİC. A.Ş.</t>
  </si>
  <si>
    <t>BAFA RES</t>
  </si>
  <si>
    <t>AYDIN</t>
  </si>
  <si>
    <t>EÜ/9288-16/04481</t>
  </si>
  <si>
    <t>İOTA GÜNEŞ ENERJİSİ ELEKTRİK ÜRETİM VE TİC. A.Ş.</t>
  </si>
  <si>
    <t>İOTA M. FIRINCI GES</t>
  </si>
  <si>
    <t>MALATYA</t>
  </si>
  <si>
    <t>EÜ/4991-9/02971</t>
  </si>
  <si>
    <t>PETKİM PETROKİMYA HOLDİNG A.Ş.</t>
  </si>
  <si>
    <t>PETKİM RES</t>
  </si>
  <si>
    <t>EÜ/3076-7/1831</t>
  </si>
  <si>
    <t>EKOTEL ENERJİ ÜRETİMİ İLETİŞİM ELEKTRONİK ELEKTRİKLİ CİHAZ VE SAN. TİC. PAZ. A.Ş.</t>
  </si>
  <si>
    <t>KAYABAŞI REG. VE HES</t>
  </si>
  <si>
    <t>1x2,178+1x1,092</t>
  </si>
  <si>
    <t>EÜ/3094-10/1844</t>
  </si>
  <si>
    <t>MUTLUER ENERJİ ÜRETİM YATIRIM İNŞ. MADENCİLİK SAN. VE TİC. A.Ş.</t>
  </si>
  <si>
    <t>1 GT</t>
  </si>
  <si>
    <t>EÜ/4969-108/02808</t>
  </si>
  <si>
    <t>BAHÇIVAN GIDA SAN. VE TİC. A.Ş.</t>
  </si>
  <si>
    <t>BAHÇIVAN GIDA TERMİK KOJENERASYON TESİSİ</t>
  </si>
  <si>
    <t>MUTLU RES 5</t>
  </si>
  <si>
    <t>EÜ/9455-1/04557</t>
  </si>
  <si>
    <t>ELEKTRİK ÜRETİM A.Ş.</t>
  </si>
  <si>
    <t>ILISU BARAJI VE HES</t>
  </si>
  <si>
    <t>3x200,7+1x4,4</t>
  </si>
  <si>
    <t>EÜ/2779-1/1706</t>
  </si>
  <si>
    <t>2M ENERJİ ÜRETİM A.Ş.</t>
  </si>
  <si>
    <t>ŞAVŞAT HES</t>
  </si>
  <si>
    <t>EÜ/8794-1/04298</t>
  </si>
  <si>
    <t>EMİN BİYOGAZ ENERJİ ÜRETİM SAN. VE TİC. A.Ş.</t>
  </si>
  <si>
    <t>KIRŞEHİR BİYOGAZ TESİSİ</t>
  </si>
  <si>
    <t>KIRŞEHİR</t>
  </si>
  <si>
    <t>EÜ/5006-1/03000</t>
  </si>
  <si>
    <t>TEZLİ DERE ELEKTRİK ÜRETİM A.Ş.</t>
  </si>
  <si>
    <t>ÇÖKEK REG. VE HES</t>
  </si>
  <si>
    <t>MUĞLA</t>
  </si>
  <si>
    <t>EÜ/8461-37/04195</t>
  </si>
  <si>
    <t>ULUDER ELEKTRİK ÜRETİM A.Ş.</t>
  </si>
  <si>
    <t>BÜGET GES</t>
  </si>
  <si>
    <t>KAHRAMANMARAŞ</t>
  </si>
  <si>
    <t>EÜ/8461-38/04196</t>
  </si>
  <si>
    <t>KAROMAD ENERJİ ÜRETİM A.Ş.</t>
  </si>
  <si>
    <t>EÜ/3118-5/1871</t>
  </si>
  <si>
    <t>ABH ELEKTRİK ÜRETİM TARIM HAYVANCILIK İNŞAAT TİC. A.Ş.</t>
  </si>
  <si>
    <t>ALİBEYHÜYÜĞÜ RES</t>
  </si>
  <si>
    <t>EÜ/1149-3/823</t>
  </si>
  <si>
    <t>KIYIKÖY RES</t>
  </si>
  <si>
    <t>ALENKA ENERJİ ÜRETİM VE YATIRIM A.Ş.</t>
  </si>
  <si>
    <t>EÜ/9275-1/04486</t>
  </si>
  <si>
    <t>KD GÜBRE VE ENERJİ A.Ş.</t>
  </si>
  <si>
    <t>BEYLİKOVA BİYOGAZ ENERJİ SANTRALİ</t>
  </si>
  <si>
    <t>EÜ/9236-1/04462</t>
  </si>
  <si>
    <t>İSTANBUL ENERJİ SAN. VE TİC. A.Ş.</t>
  </si>
  <si>
    <t>SEYMEN ENERJİ ÜRETİM TESİSİ</t>
  </si>
  <si>
    <t>EÜ/9373-13/04527</t>
  </si>
  <si>
    <t>TEKSİN ENERJİ ÜRETİMİ SANAYİ VE TİCARET A.Ş.</t>
  </si>
  <si>
    <t>TEKSİN GES</t>
  </si>
  <si>
    <t>KARAMAN</t>
  </si>
  <si>
    <t>12 GM</t>
  </si>
  <si>
    <t>1x4+1x1,5</t>
  </si>
  <si>
    <t>ÇORUM</t>
  </si>
  <si>
    <t>EÜ/8600-1/04254</t>
  </si>
  <si>
    <t>ÇORUM BİYOGAZ ELEKTRİK ÜRETİM A.Ş.</t>
  </si>
  <si>
    <t>ÇORUM BİYOGAZ ENERJİ SANTRALİ</t>
  </si>
  <si>
    <t>EÜ/3749-4/2300</t>
  </si>
  <si>
    <t>BEŞİKTEPE ENERJİ ÜRETİM VE TİCARET A.Ş.</t>
  </si>
  <si>
    <t>EÜ/8909-1/04340</t>
  </si>
  <si>
    <t>UŞAK YENİLENEBİLİR ENERJİ ELEKTRİK ÜRETİM A.Ş.</t>
  </si>
  <si>
    <t>UŞAK BİOGAZ ELEKTRİK ÜRETİM TESİSİ</t>
  </si>
  <si>
    <t>UŞAK</t>
  </si>
  <si>
    <t>1x1,45+2x3,6</t>
  </si>
  <si>
    <t>EÜ/9531-2/04598</t>
  </si>
  <si>
    <t>KALYON GÜNEŞ ENERJİSİ ÜRETİM A.Ş.</t>
  </si>
  <si>
    <t>KARAPINAR YEKA-1 GES</t>
  </si>
  <si>
    <t>EÜ/8993-1/04397</t>
  </si>
  <si>
    <t>HAVAALANI İŞLETME VE HAVACILIK ENDÜSTRİLERİ A.Ş.</t>
  </si>
  <si>
    <t>HEAŞ KOJENERASYON TESİSİ</t>
  </si>
  <si>
    <t>EÜ/3553-12/2178</t>
  </si>
  <si>
    <t>MELTEM ENERJİ ELEKTRİK ÜRETİM A.Ş.</t>
  </si>
  <si>
    <t>EGE RES</t>
  </si>
  <si>
    <t>EÜ/8173-1/04117</t>
  </si>
  <si>
    <t>İPEK ENERJİ SANAYİ VE TİC. LTD. ŞTİ.</t>
  </si>
  <si>
    <t>ARAKLI KAÇKAR REG. VE HES</t>
  </si>
  <si>
    <t>TRABZON</t>
  </si>
  <si>
    <t>EÜ/8802-1/04307</t>
  </si>
  <si>
    <t>DİNAR BİYOGAZ ENERJİ ÜRETİMİ SAN. VE TİC. A.Ş.</t>
  </si>
  <si>
    <t>EÜ/9435-1/04556</t>
  </si>
  <si>
    <t>GÖZLÜ ENERJİ VE TARIM A.Ş.</t>
  </si>
  <si>
    <t>DİNAR BİYOGAZ TESİSİ</t>
  </si>
  <si>
    <t>GÖZLÜ BİYOKÜTLE ENERJİ SANTRALİ</t>
  </si>
  <si>
    <t>EÜ/3905-9/2378</t>
  </si>
  <si>
    <t>YANDER ELEKTRİK MÜH. MÜŞ. İNŞ. TUR. VE TİC. A.Ş.</t>
  </si>
  <si>
    <t>MERSİNLİ RES</t>
  </si>
  <si>
    <t>EÜ/8898-1/04339</t>
  </si>
  <si>
    <t>LANDFILL ENERJİ SANAYİ TİCARET A.Ş.</t>
  </si>
  <si>
    <t>BALIKESİR ÇÖP GAZ ELEKTRİK ÜRETİM TESİSİ</t>
  </si>
  <si>
    <t>EÜ/9347-1/04511</t>
  </si>
  <si>
    <t>RSC ELEKTRİK ÜRETİM İNŞAAT TURİZM A.Ş.</t>
  </si>
  <si>
    <t>RSC-1 SEFERİHİSAR JES</t>
  </si>
  <si>
    <t>1x3,4+1x3,3</t>
  </si>
  <si>
    <t>EÜ/8673-5/04272</t>
  </si>
  <si>
    <t>YEŞİLNEHİR ENERJİ ÜRETİM İNŞ. SAN. VE TİC. LTD. ŞTİ.</t>
  </si>
  <si>
    <t>YALMAN II HES</t>
  </si>
  <si>
    <t>EÜ/9437-2/04559</t>
  </si>
  <si>
    <t>GREENECO ENERJİ ELEKTRİK ÜRETİM A.Ş.</t>
  </si>
  <si>
    <t>GREENECO JES-6</t>
  </si>
  <si>
    <t>DENİZLİ</t>
  </si>
  <si>
    <t>EÜ/9373-1/04529</t>
  </si>
  <si>
    <t>BİO KÜTLE ENERJİ ELEKTRİK ÜRETİM SAN. VE TİC. A.Ş.</t>
  </si>
  <si>
    <t>DNZ ÇÖPGAZI ELEKTRİK ÜRETİM TESİSİ</t>
  </si>
  <si>
    <t>EÜ/3553-9/2177</t>
  </si>
  <si>
    <t>PAMUKOVA RÜZGAR ENERJİ YATIRIM ÜRETİM VE TİC. A.Ş.</t>
  </si>
  <si>
    <t>PAMUKOVA RES</t>
  </si>
  <si>
    <t>SAKARYA</t>
  </si>
  <si>
    <t>EÜ/8377-1/04165</t>
  </si>
  <si>
    <t>H29 SOLAR ENERJİ ÜRETİM SAN. VE TİC. A.Ş.</t>
  </si>
  <si>
    <t>SALİHLİ BİYOKÜTLE YAKITLI ENERJİ SANTRALİ</t>
  </si>
  <si>
    <t>EÜ/3584-21/2192</t>
  </si>
  <si>
    <t>ALADAĞ RÜZGAR ENERJİ ÜRETİM SAN. VE TİC. A.Ş.</t>
  </si>
  <si>
    <t>KUYULUKOYAK RES</t>
  </si>
  <si>
    <t>1 BT</t>
  </si>
  <si>
    <t>EÜ/9174-5/04432</t>
  </si>
  <si>
    <t>YERKA ELEKTRİK ÜRETİM A.Ş.</t>
  </si>
  <si>
    <t>İDA JES</t>
  </si>
  <si>
    <t>EÜ/8673-13/04268</t>
  </si>
  <si>
    <t>ARES ELEKTRİK ÜRETİM A.Ş.</t>
  </si>
  <si>
    <t>BAĞLAMA RES</t>
  </si>
  <si>
    <t>EÜ/8930-3/04361</t>
  </si>
  <si>
    <t>ONAT ENERJİ YATIRIM A.Ş.</t>
  </si>
  <si>
    <t>AKYURT BES</t>
  </si>
  <si>
    <t>EÜ/9260-2/04473</t>
  </si>
  <si>
    <t>BALIKESİR BİYOGAZ İŞLETMELERİ A.Ş.</t>
  </si>
  <si>
    <t>EÜ/9490-1/04586</t>
  </si>
  <si>
    <t>EÜ/8691-9/04270</t>
  </si>
  <si>
    <t>ÖZGÜÇLÜ ENERJİ SANAYİ VE TİC. A.Ş.</t>
  </si>
  <si>
    <t>ÖZGÜÇLÜ GES</t>
  </si>
  <si>
    <t>EÜ/3683-2/2234</t>
  </si>
  <si>
    <t>EVRENCİK RÜZGAR ENERJİSİNDEN ELEKTRİK ÜRETİM A.Ş.</t>
  </si>
  <si>
    <t>EVRENCİK RES</t>
  </si>
  <si>
    <t>EÜ/3961-4/2401</t>
  </si>
  <si>
    <t>YENİKÖY RES</t>
  </si>
  <si>
    <t>EÜ/9582-4/04638</t>
  </si>
  <si>
    <t>ÇAĞLAYANLAR 2 BES</t>
  </si>
  <si>
    <t>GÖKZİRVE ENERJİ A.Ş.</t>
  </si>
  <si>
    <t>GÖKZİRVE RES</t>
  </si>
  <si>
    <t>BALIKESİR BİYOGAZ TESİSİ</t>
  </si>
  <si>
    <t>MUTLU GELİBOLU ELEKTRİK ÜRETİM YATIRIM İNŞ. SAN. VE TİC. A.Ş.</t>
  </si>
  <si>
    <t>ÇAĞLAYANLAR BİYOGAZ ELEKTRİK ÜRETİM VE TİC. LTD. ŞTİ.</t>
  </si>
  <si>
    <t>ENERGROM BALIKESİR BİYOGAZ ENERJİ VE GÜBRE ÜRETİMİ A.Ş.</t>
  </si>
  <si>
    <t>BALIKESİR BİYOGAZ ENERJİ SANTRALİ</t>
  </si>
  <si>
    <t>EÜ/8993-10/04407</t>
  </si>
  <si>
    <t>4x3,4+1x3,3</t>
  </si>
  <si>
    <t>EÜ/9147-1/04428</t>
  </si>
  <si>
    <t>GÜNGÖR ENERJİ ÜRETİM VE TİC. A.Ş.</t>
  </si>
  <si>
    <t>KINIK BES</t>
  </si>
  <si>
    <t>EÜ/8865-26/04334</t>
  </si>
  <si>
    <t>SANKO ENERJİ SANAYİ VE TİCARET A.Ş.</t>
  </si>
  <si>
    <t>AKYEL-1 RES</t>
  </si>
  <si>
    <t>EÜ/9209-1/04447</t>
  </si>
  <si>
    <t>AKYEL-2 RES</t>
  </si>
  <si>
    <t>EÜ/9316-11/04498</t>
  </si>
  <si>
    <t>YELEN-GELİBOLU ENERJİ ÜRETİM SAN. VE TİC. A.Ş.</t>
  </si>
  <si>
    <t>GELİBOLU RES</t>
  </si>
  <si>
    <t>BOYLAM ENERJİ YATIRIM ÜRETİM VE TİC. A.Ş.</t>
  </si>
  <si>
    <t>SAROS RES</t>
  </si>
  <si>
    <t>EÜ/3898-4/2362</t>
  </si>
  <si>
    <t>HNS ENERJİ ÜRETİM A.Ş.</t>
  </si>
  <si>
    <t>AKKUŞ RES</t>
  </si>
  <si>
    <t>ORDU</t>
  </si>
  <si>
    <t>EÜ/3519-3/2154</t>
  </si>
  <si>
    <t>ESİN RÜZGAR ENERJİ ÜRETİM SAN. VE TİC. A.Ş.</t>
  </si>
  <si>
    <t>ÇAMINBAŞI RES</t>
  </si>
  <si>
    <t>EÜ/9582-2/04637</t>
  </si>
  <si>
    <t>KÖRFEZ ENERJİ SAN. VE TİC. A.Ş.</t>
  </si>
  <si>
    <t>KALYONCU ÇÖP BİYOGAZ SANTRALİ</t>
  </si>
  <si>
    <t>EÜ/8931-1/04369</t>
  </si>
  <si>
    <t>2BZ BES ELEKTRİK ÜRETİM A.Ş.</t>
  </si>
  <si>
    <t>2BZ BES ÇUBUK BİYOGAZ SANTRALI</t>
  </si>
  <si>
    <t>EÜ/9016-2/04391</t>
  </si>
  <si>
    <t>3A BES ELEKTRİK ÜRETİM A.Ş.</t>
  </si>
  <si>
    <t>3A BES AKYURT BİYOGAZ SANTRALİ</t>
  </si>
  <si>
    <t>EÜ/3474-6/2114</t>
  </si>
  <si>
    <t>YARES ELEKTRİK ÜRETİM A.Ş.</t>
  </si>
  <si>
    <t>YALOVA RES</t>
  </si>
  <si>
    <t>EÜ/3474-7/2115</t>
  </si>
  <si>
    <t>GÜRAL PORSELEN TUR. VE VİTRİFİYE SAN. A.Ş.</t>
  </si>
  <si>
    <t>GERMİYAN RES</t>
  </si>
  <si>
    <t>EÜ/8873-1/04325</t>
  </si>
  <si>
    <t>BİODEN ENERJİ ÜRETİM SAN. VE TİC. A.Ş.</t>
  </si>
  <si>
    <t>BAŞMAKÇI BİYOKÜTLE ENERJİ SANTRALİ</t>
  </si>
  <si>
    <t>EÜ/3330-4/2011</t>
  </si>
  <si>
    <t>İSTRES ELEKTRİK ÜRETİM A.Ş.</t>
  </si>
  <si>
    <t>TAYAKADIN RES</t>
  </si>
  <si>
    <t>EÜ/9161-14/04429</t>
  </si>
  <si>
    <t>TEKNO RÜZGAR ENERJİ YATIRIM ÜRETİM VE TİC. A.Ş.</t>
  </si>
  <si>
    <t>PAZARKÖY RES</t>
  </si>
  <si>
    <t>EÜ/3490-10/2134</t>
  </si>
  <si>
    <t>ÇAPAR ELEKTRİK ÜRETİM A.Ş.</t>
  </si>
  <si>
    <t>YILMAZ RES</t>
  </si>
  <si>
    <t>EÜ/9547-3/04619</t>
  </si>
  <si>
    <t>ASYA BİYOGAZ ENERJİ ÜRETİM A.Ş.</t>
  </si>
  <si>
    <t>ASYA BİYOGAZ TESİSİ</t>
  </si>
  <si>
    <t>EÜ/3683-4/2236</t>
  </si>
  <si>
    <t>G RES</t>
  </si>
  <si>
    <t>EÜ/9249-1/04475</t>
  </si>
  <si>
    <t>ACARSOY ENERJİ ELEKTRİK ÜRETİM SAN. VE TİC. A.Ş.</t>
  </si>
  <si>
    <t>ACARSOY ENERJİ BİYOKÜTLE SANTRALİ</t>
  </si>
  <si>
    <t>EÜ/9522-3/04600</t>
  </si>
  <si>
    <t>ENFAŞ ENERJİ ELEKTRİK ÜRETİM A.Ş.</t>
  </si>
  <si>
    <t>BİNGÖL BİYOGAZ TESİSİ</t>
  </si>
  <si>
    <t>EÜ/9299-1/04495</t>
  </si>
  <si>
    <t>SATEM SİNOP BİYOKÜTLE ENERJİ LTD. ŞTİ.</t>
  </si>
  <si>
    <t>SİNOP BES</t>
  </si>
  <si>
    <t>SİNOP</t>
  </si>
  <si>
    <t>EÜ/3482-4/2124</t>
  </si>
  <si>
    <t>ESİT ENERJİ A.Ş.</t>
  </si>
  <si>
    <t>ADA-2 RES</t>
  </si>
  <si>
    <t>EÜ/3712-1/2260</t>
  </si>
  <si>
    <t>GYY ELEKTRİK ÜRETİM A.Ş.</t>
  </si>
  <si>
    <t>ÖZBEK RES</t>
  </si>
  <si>
    <t>EÜ/9316-12/04497</t>
  </si>
  <si>
    <t>SERTAVUL RES ELEKTRİK ÜRETİM A.Ş.</t>
  </si>
  <si>
    <t>SERTAVUL RES</t>
  </si>
  <si>
    <t>MERSİN</t>
  </si>
  <si>
    <t>EÜ/8843-14/04329</t>
  </si>
  <si>
    <t>GAZİ-9 RES</t>
  </si>
  <si>
    <t>EÜ/2116-8/1490</t>
  </si>
  <si>
    <t>İZDEMİR ENERJİ ELEKTRİK ÜRETİM A.Ş.</t>
  </si>
  <si>
    <t>İZDEMİR ENERJİ ELEKTRİK ÜRETİM TESİSİ</t>
  </si>
  <si>
    <t>EÜ/9476-15/04582</t>
  </si>
  <si>
    <t>ERGÜN ENERJİ ÜRETİM SAN. VE TİC. A.Ş.</t>
  </si>
  <si>
    <t>ÖZMEN-1 GES</t>
  </si>
  <si>
    <t>EÜ/3094-7/1841</t>
  </si>
  <si>
    <t>BİLSEV ENERJİ ÜRETİM VE TİCARET A.Ş.</t>
  </si>
  <si>
    <t>KARAKURT BARAJI VE HES</t>
  </si>
  <si>
    <t>KARS</t>
  </si>
  <si>
    <t>EÜ/8703-5/04275</t>
  </si>
  <si>
    <t>KIZILEV AYDINDERE ENERJİ ÜRETİM SAN. VE TİC. A.Ş.</t>
  </si>
  <si>
    <t>KIZILEV REG. VE HES</t>
  </si>
  <si>
    <t>GİRESUN</t>
  </si>
  <si>
    <t>EÜ/9596/04633</t>
  </si>
  <si>
    <t>GÜNEY-1 RES</t>
  </si>
  <si>
    <t>EÜ/8919-1/04365</t>
  </si>
  <si>
    <t>AKÇAAĞAÇ ENERJİ ÜRETİM A.Ş.</t>
  </si>
  <si>
    <t>ELAZIĞ BİOKÜTLE ENERJİ SANTRALİ</t>
  </si>
  <si>
    <t>ELAZIĞ</t>
  </si>
  <si>
    <t>EÜ/9512-1/04597</t>
  </si>
  <si>
    <t>ZEYN BİYOGAZ ELEKTRİK ÜRETİM VE TİC. A.Ş.</t>
  </si>
  <si>
    <t>ÇANKIRI</t>
  </si>
  <si>
    <t>EÜ/9628-3/04658</t>
  </si>
  <si>
    <t>NİZİP BİYOGAZ ELEKTRİK ÜRETİM SAN. VE TİC. A.Ş.</t>
  </si>
  <si>
    <t>NİZİP BİYOGAZ ELEKTRİK</t>
  </si>
  <si>
    <t>GAZİANTEP</t>
  </si>
  <si>
    <t>EÜ/6841-5/03642</t>
  </si>
  <si>
    <t>MURAT NEHRİ ENERJİ ÜRETİM A.Ş.</t>
  </si>
  <si>
    <t>ALPASLAN II BARAJI VE HES</t>
  </si>
  <si>
    <t>MUŞ</t>
  </si>
  <si>
    <t>GÜLBAHAR ELEKTRİK ÜRETİM A.Ş.</t>
  </si>
  <si>
    <t>ALAGES ADİLCEVAZ GES</t>
  </si>
  <si>
    <t>EÜ/9134-3/04417</t>
  </si>
  <si>
    <t>BİTLİS</t>
  </si>
  <si>
    <t>EÜ/9582-3/04641</t>
  </si>
  <si>
    <t>MOSBİO ENERJİ ÜRETİM A.Ş.</t>
  </si>
  <si>
    <t>MOSBİO ENERJİ BES</t>
  </si>
  <si>
    <t>EÜ/9447-1/04562</t>
  </si>
  <si>
    <t>EMİRLER ENERJİ ELEKTRİK ÜRETİM SAN. VE TİC. A.Ş.</t>
  </si>
  <si>
    <t>EMİRLER 1 JES</t>
  </si>
  <si>
    <t>EÜ/9421-17/04550</t>
  </si>
  <si>
    <t>CGN ENERJİ TEKSTİL SAN. VE DIŞ TİC. LTD. ŞTİ.</t>
  </si>
  <si>
    <t>ANDOZ RES</t>
  </si>
  <si>
    <t>EÜ/9225-1/04454</t>
  </si>
  <si>
    <t>SAMSUN - ÇARŞAMBA BES</t>
  </si>
  <si>
    <t>OLTAN VE KÖLEOĞLU ELEKTRİK VE ENERJİ ÜRETİMİ TİCARET A.Ş.</t>
  </si>
  <si>
    <t>EÜ/9560/04611</t>
  </si>
  <si>
    <t>ALBEDO BS ELEKTRİK ÜRETİM A.Ş.</t>
  </si>
  <si>
    <t>GÜRSÖĞÜT BARAJI VE HES</t>
  </si>
  <si>
    <t>EÜ/9015-33/04390</t>
  </si>
  <si>
    <t>KARADENİZ GARANTİ BİYOKÜTLE ENERJİ TESİSLERİ SAN. VE TİC. A.Ş.</t>
  </si>
  <si>
    <t>BİOSTOR ÜRETİM TESİSİ</t>
  </si>
  <si>
    <t>EÜ/9497-1/04588</t>
  </si>
  <si>
    <t>OMP ENERJİ ÜRETİM A.Ş.</t>
  </si>
  <si>
    <t>OMP ENERJİ YÜREĞİR BES</t>
  </si>
  <si>
    <t>EÜ/3508-3/2151</t>
  </si>
  <si>
    <t>SİBELRES ELEKTRİK ÜRETİM A.Ş.</t>
  </si>
  <si>
    <t>SİBELRES RES</t>
  </si>
  <si>
    <t>EÜ/9562-10/04628</t>
  </si>
  <si>
    <t>KEREMALİ HES</t>
  </si>
  <si>
    <t>EÜ/3210-9/1946</t>
  </si>
  <si>
    <t>MURAT KAAN ELEKTRİK ÜRETİM A.Ş.</t>
  </si>
  <si>
    <t>KUZKAYA REG. VE HES</t>
  </si>
  <si>
    <t>KASTAMONU</t>
  </si>
  <si>
    <t>EÜ/8741-1/04285</t>
  </si>
  <si>
    <t>BOLU GÜÇ BİRLİĞİ ENERJİ YATIRIM A.Ş.</t>
  </si>
  <si>
    <t>BOLU GÜÇ BİRLİĞİ BİYOKÜTLE ENERJİ ÜRETİM TESİSİ</t>
  </si>
  <si>
    <t>BOLU</t>
  </si>
  <si>
    <t>SANVAR İNŞAAT ELEKTRİK ENERJİ MALZEME TURİZM SAN. TİC. A.Ş.</t>
  </si>
  <si>
    <t>MARDİN BİOGAZ SANTRALİ</t>
  </si>
  <si>
    <t>EÜ/3330-3/2010</t>
  </si>
  <si>
    <t>AKIŞ ENERJİ YATIRIM ÜRETİM VE TİC. A.Ş.</t>
  </si>
  <si>
    <t>SÖKE RES</t>
  </si>
  <si>
    <t>EÜ/6619-2/03596</t>
  </si>
  <si>
    <t>LİMGAZ ELEKTRİK ÜRETİM MADENCİLİK SAN. VE TİC. A.Ş.</t>
  </si>
  <si>
    <t>BUHARKENT JES</t>
  </si>
  <si>
    <t>EÜ/9533-2/04607</t>
  </si>
  <si>
    <t>KENT GERİ DÖNÜŞÜM ENERJİ ÜRETİM A.Ş.</t>
  </si>
  <si>
    <t>MANİSA BİYOKÜTLE TESİSİ</t>
  </si>
  <si>
    <t>2x6,131+1x2,555</t>
  </si>
  <si>
    <t>EÜ/9562-1/04621</t>
  </si>
  <si>
    <t>TVS ÇÖPGAZI ELEKTRİK ÜRETİM TESİSİ</t>
  </si>
  <si>
    <t>EÜ/9627-7/04660</t>
  </si>
  <si>
    <t>ANAHTAR ENERJİ SANAYİ VE TİC. A.Ş.</t>
  </si>
  <si>
    <t>BATMAN BİYOKÜTLE ENERJİ SANTRALİ</t>
  </si>
  <si>
    <t>BATMAN</t>
  </si>
  <si>
    <t>EÜ/9366-8/04523</t>
  </si>
  <si>
    <t>GÜN GÜNEŞ ENERJİSİ ELEKTRİK ÜRETİM SAN. VE TİC. A.Ş.</t>
  </si>
  <si>
    <t>GÜN GÜNEŞ VAN ARISU GES</t>
  </si>
  <si>
    <t>5x4+1x2</t>
  </si>
  <si>
    <t>1x13,35+1x2,45</t>
  </si>
  <si>
    <t>2 BT</t>
  </si>
  <si>
    <t>3x3,6+1x2</t>
  </si>
  <si>
    <t>1x0,788+1x2,740</t>
  </si>
  <si>
    <t>EÜ/9563-2/04627</t>
  </si>
  <si>
    <t>HACIMERCAN HES</t>
  </si>
  <si>
    <t>AKIM ENERJİ A.Ş.</t>
  </si>
  <si>
    <t>EÜ/9627-6/04664</t>
  </si>
  <si>
    <t>BALIKÇI HES</t>
  </si>
  <si>
    <t>EÜ/9599-1/04655</t>
  </si>
  <si>
    <t>AREL ÇEVRE YATIRIMLARI ENERJİ VE ELEKTRİK ÜRETİMİ A.Ş.</t>
  </si>
  <si>
    <t>AREL ENERJİ ÇORUM BİYOKÜTLE TESİSİ</t>
  </si>
  <si>
    <t>1x1,20+1x1,56</t>
  </si>
  <si>
    <t>EÜ/9484-1/04591</t>
  </si>
  <si>
    <t>GÜNEY BİYOGAZ ENERJİ ÜRETİM A.Ş.</t>
  </si>
  <si>
    <t>GÜNEY BES</t>
  </si>
  <si>
    <t>EÜ/7798-1/03896</t>
  </si>
  <si>
    <t>ITC ALANYA ENERJİ ÜRETİM KATI ATIK JEO. KAY. PET. VE DOĞALGAZ MAD. NAK. SAN. VE TİC. A.Ş.</t>
  </si>
  <si>
    <t>ITC ALANYA ENERJİ ÜRETİM TESİSİ</t>
  </si>
  <si>
    <t>EÜ/9628-1/04666</t>
  </si>
  <si>
    <t>ATIK ÇEVRE TEKNOLOJİLERİ İNŞ. SAN. VE TİC. A.Ş.</t>
  </si>
  <si>
    <t>ATIK ÇEVRE KEŞAN BİYOKÜTLE TESİSİ</t>
  </si>
  <si>
    <t>EDİRNE</t>
  </si>
  <si>
    <t>EÜ/9522-16/04599</t>
  </si>
  <si>
    <t>TAŞPINAR RES</t>
  </si>
  <si>
    <t>EÜ/9249-14/04467</t>
  </si>
  <si>
    <t>AYEN OSTİM ENERJİ ÜRETİM A.Ş.</t>
  </si>
  <si>
    <t>ÇAYPINAR RES</t>
  </si>
  <si>
    <t>EÜ/9522-20/04602</t>
  </si>
  <si>
    <t>NAS ENERJİ A.Ş.</t>
  </si>
  <si>
    <t>FERNAS-4 GES</t>
  </si>
  <si>
    <t>BURDUR</t>
  </si>
  <si>
    <t>EÜ/3094-2/1839</t>
  </si>
  <si>
    <t>BARO ELEKTRİK ÜRETİM A.Ş.</t>
  </si>
  <si>
    <t>ALİCİK I-II HES</t>
  </si>
  <si>
    <t>EÜ/9595-1/04634</t>
  </si>
  <si>
    <t>MEVLÜT COŞKUN YENİLENEBİLİR ENERJİ VE ELEKTRİK ÜRETİMİ SAN. TİC. A.Ş.</t>
  </si>
  <si>
    <t>MEVLÜT COŞKUN BES</t>
  </si>
  <si>
    <t>NEVŞEHİR</t>
  </si>
  <si>
    <t>EÜ/9611-10/04665</t>
  </si>
  <si>
    <t>SUEZ ÇANAKKALE RR ATIK HİZMETLERİ A.Ş.</t>
  </si>
  <si>
    <t>ÇANAKKALE DEPO GAZINDAN ELEKTRİK ÜRETİM TESİSİ</t>
  </si>
  <si>
    <t>EÜ/9547-2/04618</t>
  </si>
  <si>
    <t>BİOPİR ENERJİ VE ÜRETİM LTD. ŞTİ.</t>
  </si>
  <si>
    <t>BİOPİR PİROLİZ BES</t>
  </si>
  <si>
    <t>EÜ/9609-5/04647</t>
  </si>
  <si>
    <t>SAKARYA BİYOGAZ ENERJİ ÜRETİM TESİSİ</t>
  </si>
  <si>
    <t>SAKARYA ENTEGRE KATI ATIK YÖNETİMİ A.Ş.</t>
  </si>
  <si>
    <t>EÜ/9646-1/04675</t>
  </si>
  <si>
    <t>BABİL BİYOGAZ ENERJİ SİSTEMLERİ SAN. VE TİC. LTD. ŞTİ.</t>
  </si>
  <si>
    <t>BABİL BİYOGAZ TESİSİ</t>
  </si>
  <si>
    <t>EÜ/9476-1/04580</t>
  </si>
  <si>
    <t>MUDURNU ENERJİ SAN. VE TİC. A.Ş.</t>
  </si>
  <si>
    <t>MUDURNU BİYOGAZ ENERJİ SANTRALİ</t>
  </si>
  <si>
    <t>EÜ/9582-5/04640</t>
  </si>
  <si>
    <t>PANAB TEKİRDAĞ ENERJİ A.Ş.</t>
  </si>
  <si>
    <t>PANAB TEKİRDAĞ ELEKTRİK ÜRETİM SANTRALİ</t>
  </si>
  <si>
    <t>EÜ/3760-10/2310</t>
  </si>
  <si>
    <t>SİMAY ELEKTRİK ÜRETİM A.Ş.</t>
  </si>
  <si>
    <t>KÜPTEPE RES</t>
  </si>
  <si>
    <t>EÜ/8790-8/04291</t>
  </si>
  <si>
    <t>ANTGES ENERJİ ÜRETİM A.Ş.</t>
  </si>
  <si>
    <t>KÜÇÜKKÖY GES</t>
  </si>
  <si>
    <t>EÜ/9597-2/04636</t>
  </si>
  <si>
    <t>ENVİO ENERJİ ÜRETİM A.Ş.</t>
  </si>
  <si>
    <t>DÜZCE KATI ATIK ENERJİ ÜRETİM TESİSİ</t>
  </si>
  <si>
    <t>DÜZCE</t>
  </si>
  <si>
    <t>EÜ/9650-1/04676</t>
  </si>
  <si>
    <t>RENETECH ENERJİ ÜRETİM A.Ş.</t>
  </si>
  <si>
    <t>AĞRI İLİ KATI ATIK ENERJİ ÜRETİM TESİSİ</t>
  </si>
  <si>
    <t>AĞRI</t>
  </si>
  <si>
    <t>EÜ/8759-3/04281</t>
  </si>
  <si>
    <t>HİDRO LİDER ELEKTRİK ÜRETİM VE TİC. A.Ş.</t>
  </si>
  <si>
    <t>KIZILCIK REG. VE ÇAYIRÖZÜ HES</t>
  </si>
  <si>
    <t>ERZURUM</t>
  </si>
  <si>
    <t>EÜ/9609-2/04644</t>
  </si>
  <si>
    <t>ASTOSAN SÜT VE GIDA MAMÜLLERİ SAN. VE TİC. A.Ş.</t>
  </si>
  <si>
    <t>ASTOSAN BİYOGAZ TESİSİ</t>
  </si>
  <si>
    <t>EÜ/9628-2/04659</t>
  </si>
  <si>
    <t>BİENTAŞ CİHANBEYLİ MADENCİLİK İNŞAAT ENERJİ PETROL A.Ş.</t>
  </si>
  <si>
    <t>BİENTAŞ CİHANBEYLİ ELEKTRİK ÜRETİM TESİSİ</t>
  </si>
  <si>
    <t>EÜ/1938-6/1378</t>
  </si>
  <si>
    <t>ŞİRVAN HES</t>
  </si>
  <si>
    <t>ÇERKEŞ BİYOGAZ</t>
  </si>
  <si>
    <t>EÜ/3201-5/1927</t>
  </si>
  <si>
    <t>ORTAKÖY ELEKTRİK ÜRETİM A.Ş.</t>
  </si>
  <si>
    <t>YENİHAYAT HES</t>
  </si>
  <si>
    <t>EÜ/3648-20/2219</t>
  </si>
  <si>
    <t>ÖZ-YEL ELEKTRİK ÜRETİM A.Ş.</t>
  </si>
  <si>
    <t>GAZİOSMANPAŞA RES</t>
  </si>
  <si>
    <t>EÜ/2415-4/1592</t>
  </si>
  <si>
    <t>KUYMA ELEKTRİK ÜRETİM A.Ş.</t>
  </si>
  <si>
    <t>KUYMA HES</t>
  </si>
  <si>
    <t>EÜ/7975-1/03994</t>
  </si>
  <si>
    <t>KOVANLIK ENERJİ ÜRETİM SAN. VE TİC. A.Ş.</t>
  </si>
  <si>
    <t>KOVANLIK REG. VE HES</t>
  </si>
  <si>
    <t>EÜ/9668-2/04689</t>
  </si>
  <si>
    <t>MUTLULAR GÖNEN ENERJİ SAN. VE TİC. LTD. ŞTİ.</t>
  </si>
  <si>
    <t>MUTLULAR GÖNEN ENERJİ</t>
  </si>
  <si>
    <t>EÜ/9666-5/04688</t>
  </si>
  <si>
    <t>İZMİR DOĞU STAR ELEKTRİK ÜRETİM A.Ş.</t>
  </si>
  <si>
    <t>BERGAMA ÇÖP GAZ ELEKTRİK ÜRETİM TESİSİ</t>
  </si>
  <si>
    <t>EÜ/8504-2/04211</t>
  </si>
  <si>
    <t>PELİTÖZÜ ENERJİ ELEKTRİK ÜRETİM A.Ş.</t>
  </si>
  <si>
    <t>ÇANKIRI BİYOKÜTLE ENERJİ SANTRALİ</t>
  </si>
  <si>
    <t>EÜ/9627-2/04668</t>
  </si>
  <si>
    <t>SİNNOVİA ENERJİ İNŞAAT SAN. VE TİC. A.Ş.</t>
  </si>
  <si>
    <t>SİİRT BES</t>
  </si>
  <si>
    <t>EÜ/3860-3/2339</t>
  </si>
  <si>
    <t>AYES ELEKTRİK ÜRETİM A.Ş.</t>
  </si>
  <si>
    <t>EÜ/9609-4/04646</t>
  </si>
  <si>
    <t>AFYON YENİLENEBİLİR ENERJİ ELEKTRİK ÜRETİM A.Ş.</t>
  </si>
  <si>
    <t>EÜ/9650-2/04678</t>
  </si>
  <si>
    <t>BAYSAK ENERJİ SANTRALİ</t>
  </si>
  <si>
    <t>1 DM</t>
  </si>
  <si>
    <t>EÜ/9547-15/04629</t>
  </si>
  <si>
    <t>HIZIRİLYAS HES</t>
  </si>
  <si>
    <t>EÜ/9609-8/04643</t>
  </si>
  <si>
    <t>İKRAMİYE HES</t>
  </si>
  <si>
    <t>EÜ/7951-3/03977</t>
  </si>
  <si>
    <t>TONYA ENERJİ ELEKTRİK ÜRETİM A.Ş.</t>
  </si>
  <si>
    <t>KARACA REG. VE HES</t>
  </si>
  <si>
    <t>EÜ/9651/04677</t>
  </si>
  <si>
    <t>BEYAZ PİRAMİT TARIM HAYVANCILIK ENERJİ EĞİTİM VE DANIŞMANLIK A.Ş.</t>
  </si>
  <si>
    <t>BEYAZ PİRAMİT BİYOGAZ SANTRALİ</t>
  </si>
  <si>
    <t>EÜ/3474-38/2118</t>
  </si>
  <si>
    <t>BAY TEMİZ ENERJİ ELEKTRİK ÜRETİM İNŞAAT SAN. VE TİC. A.Ş.</t>
  </si>
  <si>
    <t>KARTAL RES</t>
  </si>
  <si>
    <t>EÜ/3683-27/2244</t>
  </si>
  <si>
    <t>BARKAN ENERJİ YATIRIM ÜRETİM VE TİCARET A.Ş.</t>
  </si>
  <si>
    <t>ŞAPDAĞI RES</t>
  </si>
  <si>
    <t>BAYSAK ENERJİ ÜRETİM ULUSLARARASI NAKLİYAT OTOMOTİV VE DIŞ TİC. LTD. ŞTİ.</t>
  </si>
  <si>
    <t>AFYON BİOGAZ ELEKTRİK ÜRETİM TESİSİ</t>
  </si>
  <si>
    <t>EÜ/8909-6/04344</t>
  </si>
  <si>
    <t>AYDEM YENİLENEBİLİR ENERJİ A.Ş.</t>
  </si>
  <si>
    <t>UŞAK RES</t>
  </si>
  <si>
    <t>EÜ/1622-11/1184</t>
  </si>
  <si>
    <t>HASSAS TEKNİK ENERJİ ELEKTRİK ÜRETİM SAN. VE TİC. A.Ş.</t>
  </si>
  <si>
    <t>URLA RES</t>
  </si>
  <si>
    <t>EÜ/8439-2/04180</t>
  </si>
  <si>
    <t>KAYSERİ ULUSLAR ARASI MOBİLYASARAYI ENERJİ ÜRETİM A.Ş.</t>
  </si>
  <si>
    <t>MOBİLYASARAYI ENERJİ ÜRETİM TESİSİ</t>
  </si>
  <si>
    <t>KAYSERİ</t>
  </si>
  <si>
    <t>2x3,6+3x3</t>
  </si>
  <si>
    <t>EÜ/9627-8/04662</t>
  </si>
  <si>
    <t>EÜ/4074-2/2451</t>
  </si>
  <si>
    <t>EÜ/9123-2/04418</t>
  </si>
  <si>
    <t>ATAKALERES ELEKTRİK ÜRETİM A.Ş.</t>
  </si>
  <si>
    <t>ATAKALE RES</t>
  </si>
  <si>
    <t>KIRIKKALE</t>
  </si>
  <si>
    <t>EÜ/4027-6/2431</t>
  </si>
  <si>
    <t>AGEN ENERJİ ÜRETİM TİC. VE SAN. A.Ş.</t>
  </si>
  <si>
    <t>GÖK HES</t>
  </si>
  <si>
    <t>EÜ/8541-14/04223</t>
  </si>
  <si>
    <t>AAB ENERJİ ÜRETİM TARIMSAL ÜRÜNLER GIDA İNŞAAT SAN. TİC. A.Ş.</t>
  </si>
  <si>
    <t>GİTAŞ-1 GES</t>
  </si>
  <si>
    <t>EÜ/8461-39/04197</t>
  </si>
  <si>
    <t>METGES ENERJİ ELEKTRİK ÜRETİM A.Ş.</t>
  </si>
  <si>
    <t>METGES BURDUR GES</t>
  </si>
  <si>
    <t>EÜ/3648-21/2220</t>
  </si>
  <si>
    <t>BETİM ENERJİ YATIRIM ÜRETİM VE TİC. A.Ş.</t>
  </si>
  <si>
    <t>ÖMERLİ RES</t>
  </si>
  <si>
    <t>EÜ/9373-9/04524</t>
  </si>
  <si>
    <t>ERGUVAN ENERJİ ELEKTRİK ÜRETİM A.Ş.</t>
  </si>
  <si>
    <t>GÖKTEPE RES</t>
  </si>
  <si>
    <t>YALOVA</t>
  </si>
  <si>
    <t>EÜ/8103-12/04080</t>
  </si>
  <si>
    <t>TOROS MERAM YENİLENEBİLİR ENERJİ ÜRETİM A.Ş.</t>
  </si>
  <si>
    <t>TOROS MERAM BİYOGAZ TESİSİ</t>
  </si>
  <si>
    <t>EÜ/9436-1/04553</t>
  </si>
  <si>
    <t>EVRA ENERJİ SAN. TİC. A.Ş.</t>
  </si>
  <si>
    <t>EVRA BİYOKÜTLE ENERJİ SANTRALİ</t>
  </si>
  <si>
    <t>EÜ/3330-5/2012</t>
  </si>
  <si>
    <t>TEPE ENERJİ SANTRALİ ELEKTRİK ÜRETİM SAN. VE TİC. A.Ş.</t>
  </si>
  <si>
    <t>KARATEPE RES</t>
  </si>
  <si>
    <t>EÜ/7854-2/03928</t>
  </si>
  <si>
    <t>MAV ELEKTRİK ÜRETİM SAN. VE TİC. A.Ş.</t>
  </si>
  <si>
    <t>ARIKÇAYIRI YENİLENEBİLİR ENERJİ ÜRETİM TESİSİ</t>
  </si>
  <si>
    <t>EÜ/9627-3/04661</t>
  </si>
  <si>
    <t>MHM TURKEY MAKİNE TİC. LTD. ŞTİ.</t>
  </si>
  <si>
    <t>KİRAZLIKÖPRÜ BARAJI VE HES</t>
  </si>
  <si>
    <t>BARTIN</t>
  </si>
  <si>
    <t>EÜ/9647-1/04674</t>
  </si>
  <si>
    <t>CEMAK ENERJİ ÜRETİM A.Ş.</t>
  </si>
  <si>
    <t>CEMAK BES</t>
  </si>
  <si>
    <t>1x3,0+2x3,6</t>
  </si>
  <si>
    <t>EÜ/3465-3/2096</t>
  </si>
  <si>
    <t>HACİM ENERJİ YATIRIM ÜRETİM VE TİC. A.Ş.</t>
  </si>
  <si>
    <t>GEYVE RES</t>
  </si>
  <si>
    <t>EÜ/5358-2/03180</t>
  </si>
  <si>
    <t>YENİKÖY KEMERKÖY ELEKTRİK ÜRETİM VE TİCARET A.Ş.</t>
  </si>
  <si>
    <t>KEMERKÖY TERMİK SANTRALİ</t>
  </si>
  <si>
    <t>YERLİ LİNYİT KÖMÜRÜ/FO</t>
  </si>
  <si>
    <t>EÜ/8931-13/04368</t>
  </si>
  <si>
    <t>GÜCE TEKKEKÖY ENERJİ ÜRETİM SAN. VE TİC. A.Ş.</t>
  </si>
  <si>
    <t>GÜCE REG. VE HES</t>
  </si>
  <si>
    <t>EÜ/9366-9/04519</t>
  </si>
  <si>
    <t>BALTECH ENERJİ ÜRETİM PAZARLAMA SAN. VE TİC. A.Ş.</t>
  </si>
  <si>
    <t>TAŞKESİĞİ GES</t>
  </si>
  <si>
    <t>EÜ/3887-5/2355</t>
  </si>
  <si>
    <t>TATLIPINAR ENERJİ ÜRETİM A.Ş.</t>
  </si>
  <si>
    <t>TATLIPINAR RES</t>
  </si>
  <si>
    <t>EÜ/3490-16/2140</t>
  </si>
  <si>
    <t>MARMARA RES</t>
  </si>
  <si>
    <t>EÜ/4969-175/02875</t>
  </si>
  <si>
    <t>ACIBADEM SAĞLIK HİZMETLERİ VE TİC. A.Ş.</t>
  </si>
  <si>
    <t>BABADAĞ ELEKTRİK ÜRETİM SAN. TİC. A.Ş.</t>
  </si>
  <si>
    <t>BAHAR ENERJİ ELEKTRİK ÜRETİM SAN. VE TİC. LTD. ŞTİ.</t>
  </si>
  <si>
    <t>1x4,8+1x4,5</t>
  </si>
  <si>
    <t>EÜ/9647-2/04673</t>
  </si>
  <si>
    <t>ÇELİKLER TERMİK ELEKTRİK ÜRETİM A.Ş.</t>
  </si>
  <si>
    <t>PAMUKÖREN JES-5</t>
  </si>
  <si>
    <t>EÜ/3034-10/1791</t>
  </si>
  <si>
    <t>PAKMEM ELEKTRİK ÜRETİM SAN. VE TİC. A.Ş.</t>
  </si>
  <si>
    <t>CERİT RES</t>
  </si>
  <si>
    <t>EÜ/3860-2/2338</t>
  </si>
  <si>
    <t>ELESTAŞ ELEKTRİK ÜRETİM A.Ş.</t>
  </si>
  <si>
    <t>ORHANLI RES</t>
  </si>
  <si>
    <t>EÜ/9547-1/04609</t>
  </si>
  <si>
    <t>BAŞMAKÇI BİYOKÜTLE ENERJİ SANTRALİ-2</t>
  </si>
  <si>
    <t>EÜ/9683-6/04697</t>
  </si>
  <si>
    <t>BOREN ELEKTRİK ÜRETİM A.Ş.</t>
  </si>
  <si>
    <t>BOREN BES</t>
  </si>
  <si>
    <t>EÜ/9699-2/04693</t>
  </si>
  <si>
    <t>UYGUN ENERJİ YATIRIM ÜRETİM VE TİC. A.Ş.</t>
  </si>
  <si>
    <t>ADAPAZARI RES</t>
  </si>
  <si>
    <t>EÜ/9630-9/04684</t>
  </si>
  <si>
    <t>ENERGROM ENERJİ İNŞAAT TİC. VE SAN. A.Ş.</t>
  </si>
  <si>
    <t>KUYUCAK BİYOGAZ ENERJİ SANTRALİ</t>
  </si>
  <si>
    <t>EÜ/3570-7/2181</t>
  </si>
  <si>
    <t>ULU YENİLENEBİLİR ENERJİ ÜRETİM A.Ş.</t>
  </si>
  <si>
    <t>ULU RES</t>
  </si>
  <si>
    <t>EÜ/9666-4/04686</t>
  </si>
  <si>
    <t>4B ENERJİ TAAH. ATIK TOP. GERİ DÖN. SAN. VE TİC. A.Ş.</t>
  </si>
  <si>
    <t>4B EREĞLİ BİYOKÜTLE ENERJİ SANTRALİ</t>
  </si>
  <si>
    <t>EÜ/9816-10/04728</t>
  </si>
  <si>
    <t>PARK TEKNİK ELEKTRİK MADEN. TUR. SAN. VE TİC. A.Ş.</t>
  </si>
  <si>
    <t>SİLOPİ GES</t>
  </si>
  <si>
    <t>ŞIRNAK</t>
  </si>
  <si>
    <t>EÜ/9816-8/04725</t>
  </si>
  <si>
    <t>DOĞU STAR ELEKTRİK ÜRETİM A.Ş.</t>
  </si>
  <si>
    <t>EÜ/9747-3/04706</t>
  </si>
  <si>
    <t>BİYOMEK ELEKTRİK ENERJİSİ ÜRETİMİ VE SAN. TİC. A.Ş.</t>
  </si>
  <si>
    <t>ÇİNE BİYOKÜTLE ENERJİ SANTRALİ</t>
  </si>
  <si>
    <t>1x26,5+1x5,5</t>
  </si>
  <si>
    <t>İLİS ENERJİ ÜRETİM PAZ. İTH. VE İHR. A.Ş.</t>
  </si>
  <si>
    <t>EÜ/9406-1/04544</t>
  </si>
  <si>
    <t>SEHRA ENERJİ A.Ş.</t>
  </si>
  <si>
    <t>SARKIŞLA BİYOGAZ SANTRALİ</t>
  </si>
  <si>
    <t>SİVAS</t>
  </si>
  <si>
    <t>EÜ/8919-2/04362</t>
  </si>
  <si>
    <t>TPCL YENİLENEBİLİR ENERJİ ÜRETİM A.Ş.</t>
  </si>
  <si>
    <t>KULA YENİLENEBİLİR ENERJİ ÜRETİM TESİSİ</t>
  </si>
  <si>
    <t>EÜ/9666-6/04687</t>
  </si>
  <si>
    <t>ILGAZ ELEKTRİK ÜRETİM A.Ş.</t>
  </si>
  <si>
    <t>KIVANÇ-2 GES</t>
  </si>
  <si>
    <t>EÜ/8654-8/04264</t>
  </si>
  <si>
    <t>SOĞANLI RES</t>
  </si>
  <si>
    <t>EÜ/4194-6/2496</t>
  </si>
  <si>
    <t>ÇEVRİM ENERJİ YATIRIM ÜRETİM VE TİC. A.Ş.</t>
  </si>
  <si>
    <t>ŞİLE RES</t>
  </si>
  <si>
    <t>EÜ/9747-2/04710</t>
  </si>
  <si>
    <t>SALKIM ENERJİ GERİ DÖNÜŞÜM VE BİYOKÜTLE ELEKTRİK ÜRETİM A.Ş.</t>
  </si>
  <si>
    <t>DÜZCE BİYOKÜTLE ENERJİ SANTRALİ</t>
  </si>
  <si>
    <t>EÜ/9744-2/04712</t>
  </si>
  <si>
    <t>DEMİRKÖY BİYOKÜTLE ENERJİ SANTRALİ</t>
  </si>
  <si>
    <t>EÜ/3648-5/2213</t>
  </si>
  <si>
    <t>BALİ RÜZGAR ELEKTRİK ÜRETİM SAN. VE TİC. A.Ş.</t>
  </si>
  <si>
    <t>HACI BEY RES</t>
  </si>
  <si>
    <t>EÜ/3696-4/2249</t>
  </si>
  <si>
    <t>PAŞA ENERJİ YATIRIM ÜRETİM VE TİC. A.Ş.</t>
  </si>
  <si>
    <t>MAHMUT ŞEVKET PAŞA-1 RES</t>
  </si>
  <si>
    <t>EÜ/3003-22/1777</t>
  </si>
  <si>
    <t>SONSES ENERJİ YATIRIM ÜRETİM VE TİC. A.Ş.</t>
  </si>
  <si>
    <t>ZONGULDAK RES</t>
  </si>
  <si>
    <t>EÜ/8541-1/04228</t>
  </si>
  <si>
    <t>GÜRMAT ELEKTRİK ÜRETİM A.Ş.</t>
  </si>
  <si>
    <t>EFE-8 JES</t>
  </si>
  <si>
    <t>EÜ/9761-1/04721</t>
  </si>
  <si>
    <t>KAHRAMANMARAŞ KAĞIT SAN. VE TİC. A.Ş.</t>
  </si>
  <si>
    <t>KMK BİYOKÜTLE ENERJİ SANTRALİ</t>
  </si>
  <si>
    <t>EÜ/9744-1/04711</t>
  </si>
  <si>
    <t>TAŞKÖPRÜ BİYOKÜTLE ENERJİ SANTRALI</t>
  </si>
  <si>
    <t>ACIBADEM MASLAK HASTANESİ KOJENERASYON TESİSİ</t>
  </si>
  <si>
    <t>BİOSUN ÖDEMİŞ KATI ATIK İŞLEME ENERJİ VE ÇEVRE SAN. TİC. A.Ş.</t>
  </si>
  <si>
    <t>ÖDEMİŞ BES</t>
  </si>
  <si>
    <t>EÜ/9747/4/04707</t>
  </si>
  <si>
    <t>EÜ/9816-5/04731</t>
  </si>
  <si>
    <t>METAFOR YENİLENEBİLİR ENERJİ VE ELEKTRİK ÜRETİM A.Ş.</t>
  </si>
  <si>
    <t>METAFOR RES</t>
  </si>
  <si>
    <t>ESYEL GLOBAL ENERJİ ÜRETİM A.Ş.</t>
  </si>
  <si>
    <t>EÜ/9630-10/04682</t>
  </si>
  <si>
    <t>PANAB ÇORLU ELEKTRİK ÜRETİM SANTRALİ</t>
  </si>
  <si>
    <t>1x3,5+1x3,0</t>
  </si>
  <si>
    <t>6 GM</t>
  </si>
  <si>
    <t>EÜ/9609-1/04648</t>
  </si>
  <si>
    <t>DENİZLİ BİYOKÜTLE ENERJİ ÜRETİM A.Ş.</t>
  </si>
  <si>
    <t>DENİZLİ BİYOKÜTLE SANTRALİ</t>
  </si>
  <si>
    <t>EÜ/9801-7/04720</t>
  </si>
  <si>
    <t>OLTAN KÖLEOĞLU ELEKTRİK VE ENERJİ ÜRETİMİ TİC. A.Ş.</t>
  </si>
  <si>
    <t>KARAMAN BES</t>
  </si>
  <si>
    <t>7x3,6+1x2,0</t>
  </si>
  <si>
    <t>1x3,6+1x2,0</t>
  </si>
  <si>
    <t>EÜ/9535-1/04604</t>
  </si>
  <si>
    <t>UNİVERSAL WİND ENERJİ ELEKTRİK ÜRETİM A.Ş.</t>
  </si>
  <si>
    <t>İSTANBUL RES</t>
  </si>
  <si>
    <t>EÜ/8760-1/04286</t>
  </si>
  <si>
    <t>ABRAK ENERJİ ELEKTRİK ÜRETİM A.Ş.</t>
  </si>
  <si>
    <t>ELMADAĞ BES</t>
  </si>
  <si>
    <t>EÜ/9917-11/04747</t>
  </si>
  <si>
    <t>GÜN GÜNEŞ ANTALYA AKSEKİ BÜYÜKALAN 1 GES</t>
  </si>
  <si>
    <t>EÜ/9917-8/04755</t>
  </si>
  <si>
    <t>EDİRNE BİYOMETANİZASYON ELEKTRİK ÜRETİM TESİSİ</t>
  </si>
  <si>
    <t>EÜ/9816-1/04729</t>
  </si>
  <si>
    <t>BOR BİYOKÜTLE ENERJİ YATIRIM A.Ş.</t>
  </si>
  <si>
    <t>BOR BES</t>
  </si>
  <si>
    <t>EÜ/9855-1/04754</t>
  </si>
  <si>
    <t>EÜ/9854-1/04744</t>
  </si>
  <si>
    <t>BBR MADENCİLİK İNŞAAT ENERJİ PETROL A.Ş.</t>
  </si>
  <si>
    <t>BBR KONYA ENERJİ ÜRETİM TESİSİ</t>
  </si>
  <si>
    <t>EÜ/9960-1/04761</t>
  </si>
  <si>
    <t>CEYLANİ BİYOGAZ ENERJİ ÜRETİM TAR. HAYV. SAN. VE TİC. LTD. ŞTİ.</t>
  </si>
  <si>
    <t>CEYLANİ BİYOGAZ</t>
  </si>
  <si>
    <t>RESPECT BİYOGAZ ELEKTRİK ENERJİ VE GÜBRE ÜRETİM SAN. TİC. A.Ş.</t>
  </si>
  <si>
    <t>RESPECT BİYOGAZ</t>
  </si>
  <si>
    <t>ATLAS İNŞAAT SAN. VE TİC. LTD. ŞTİ.</t>
  </si>
  <si>
    <t>İNEGÖL BİYOGAZ ELEKTRİK ÜRETİM TESİSİ</t>
  </si>
  <si>
    <t>EÜ/9597-1/04635</t>
  </si>
  <si>
    <t>ŞÜKRA ENERJİ SAN. VE TİC. LTD. ŞTİ.</t>
  </si>
  <si>
    <t>ÇALI HES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</si>
</sst>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dd/mm/yyyy;@"/>
    <numFmt numFmtId="166" formatCode="0.000000"/>
    <numFmt numFmtId="167" formatCode="0.0"/>
    <numFmt numFmtId="168" formatCode="0.0000"/>
    <numFmt numFmtId="169" formatCode="0.00000"/>
  </numFmts>
  <fonts count="17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vertAlign val="superscript"/>
      <sz val="12"/>
      <color rgb="FFFF0000"/>
      <name val="Arial Tur"/>
      <charset val="162"/>
    </font>
    <font>
      <b/>
      <sz val="10"/>
      <name val="Arial Tur"/>
      <charset val="162"/>
    </font>
    <font>
      <u/>
      <sz val="10"/>
      <name val="Arial Tur"/>
      <charset val="162"/>
    </font>
    <font>
      <sz val="9"/>
      <color indexed="81"/>
      <name val="Tahoma"/>
      <family val="2"/>
      <charset val="162"/>
    </font>
    <font>
      <sz val="10"/>
      <color rgb="FF00000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i/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14" fontId="4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tr-TR"/>
              <a:t>2020 YILI</a:t>
            </a:r>
            <a:r>
              <a:rPr lang="tr-TR" baseline="0"/>
              <a:t> ENERJİ YATIRIMLARI 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6742413396672727E-2"/>
          <c:y val="0.36111103998179089"/>
          <c:w val="0.82651517320665457"/>
          <c:h val="0.62809408986478465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B2-4D11-9476-83F8D4565454}"/>
              </c:ext>
            </c:extLst>
          </c:dPt>
          <c:dPt>
            <c:idx val="1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2-4D11-9476-83F8D4565454}"/>
              </c:ext>
            </c:extLst>
          </c:dPt>
          <c:dPt>
            <c:idx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2B2-4D11-9476-83F8D4565454}"/>
              </c:ext>
            </c:extLst>
          </c:dPt>
          <c:dLbls>
            <c:dLbl>
              <c:idx val="0"/>
              <c:layout>
                <c:manualLayout>
                  <c:x val="5.6905201908182296E-2"/>
                  <c:y val="-1.5030363906116093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B2-4D11-9476-83F8D4565454}"/>
                </c:ext>
              </c:extLst>
            </c:dLbl>
            <c:dLbl>
              <c:idx val="1"/>
              <c:layout>
                <c:manualLayout>
                  <c:x val="-0.14916251466367667"/>
                  <c:y val="-0.13587809960699851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2-4D11-9476-83F8D4565454}"/>
                </c:ext>
              </c:extLst>
            </c:dLbl>
            <c:dLbl>
              <c:idx val="2"/>
              <c:layout>
                <c:manualLayout>
                  <c:x val="0.13150369322587818"/>
                  <c:y val="-5.3745265718735315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2-4D11-9476-83F8D4565454}"/>
                </c:ext>
              </c:extLst>
            </c:dLbl>
            <c:dLbl>
              <c:idx val="3"/>
              <c:layout>
                <c:manualLayout>
                  <c:x val="-2.1307155518486796E-2"/>
                  <c:y val="3.8723956027345581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B2-4D11-9476-83F8D4565454}"/>
                </c:ext>
              </c:extLst>
            </c:dLbl>
            <c:dLbl>
              <c:idx val="4"/>
              <c:layout>
                <c:manualLayout>
                  <c:x val="1.8838693096647419E-2"/>
                  <c:y val="-2.7311167274202092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B2-4D11-9476-83F8D45654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Yılı Enerji Yatırımları'!$F$397:$F$401</c:f>
              <c:strCache>
                <c:ptCount val="5"/>
                <c:pt idx="0">
                  <c:v>TERMİK</c:v>
                </c:pt>
                <c:pt idx="1">
                  <c:v>HES</c:v>
                </c:pt>
                <c:pt idx="2">
                  <c:v>RES</c:v>
                </c:pt>
                <c:pt idx="3">
                  <c:v>BİYOKÜTLE, ATIK ISI, JEOTERMAL</c:v>
                </c:pt>
                <c:pt idx="4">
                  <c:v>GES</c:v>
                </c:pt>
              </c:strCache>
            </c:strRef>
          </c:cat>
          <c:val>
            <c:numRef>
              <c:f>'2020 Yılı Enerji Yatırımları'!$G$397:$G$401</c:f>
              <c:numCache>
                <c:formatCode>0.000</c:formatCode>
                <c:ptCount val="5"/>
                <c:pt idx="0">
                  <c:v>60.804000000000002</c:v>
                </c:pt>
                <c:pt idx="1">
                  <c:v>2483.6290000000008</c:v>
                </c:pt>
                <c:pt idx="2">
                  <c:v>1242.3399999999999</c:v>
                </c:pt>
                <c:pt idx="3">
                  <c:v>404.45800000000008</c:v>
                </c:pt>
                <c:pt idx="4">
                  <c:v>240.10676200000012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2B2-4D11-9476-83F8D4565454}"/>
            </c:ext>
          </c:extLst>
        </c:ser>
      </c:pie3DChart>
    </c:plotArea>
    <c:plotVisOnly val="1"/>
    <c:dispBlanksAs val="zero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403</xdr:row>
      <xdr:rowOff>95249</xdr:rowOff>
    </xdr:from>
    <xdr:to>
      <xdr:col>8</xdr:col>
      <xdr:colOff>190500</xdr:colOff>
      <xdr:row>428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XFD1" sqref="XFD1"/>
    </sheetView>
  </sheetViews>
  <sheetFormatPr defaultColWidth="9.140625" defaultRowHeight="12.75"/>
  <cols>
    <col min="1" max="2" width="11.140625" style="13" customWidth="1"/>
    <col min="3" max="3" width="19.140625" style="13" customWidth="1"/>
    <col min="4" max="4" width="25" style="20" customWidth="1"/>
    <col min="5" max="5" width="21.140625" style="20" customWidth="1"/>
    <col min="6" max="6" width="19.140625" style="12" customWidth="1"/>
    <col min="7" max="7" width="15" style="13" customWidth="1"/>
    <col min="8" max="8" width="16.85546875" style="14" customWidth="1"/>
    <col min="9" max="9" width="11.140625" style="13" customWidth="1"/>
    <col min="10" max="10" width="18.5703125" style="14" customWidth="1"/>
    <col min="11" max="11" width="18.140625" style="12" bestFit="1" customWidth="1"/>
    <col min="12" max="16384" width="9.140625" style="12"/>
  </cols>
  <sheetData>
    <row r="1" spans="1:11" s="1" customFormat="1" ht="35.1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27">
      <c r="A2" s="2" t="s">
        <v>0</v>
      </c>
      <c r="B2" s="2" t="s">
        <v>20</v>
      </c>
      <c r="C2" s="2" t="s">
        <v>21</v>
      </c>
      <c r="D2" s="2" t="s">
        <v>1</v>
      </c>
      <c r="E2" s="2" t="s">
        <v>11</v>
      </c>
      <c r="F2" s="2" t="s">
        <v>10</v>
      </c>
      <c r="G2" s="2" t="s">
        <v>2</v>
      </c>
      <c r="H2" s="3" t="s">
        <v>3</v>
      </c>
      <c r="I2" s="2" t="s">
        <v>4</v>
      </c>
      <c r="J2" s="3" t="s">
        <v>12</v>
      </c>
      <c r="K2" s="2" t="s">
        <v>139</v>
      </c>
    </row>
    <row r="3" spans="1:11" s="27" customFormat="1" ht="21" customHeight="1">
      <c r="A3" s="19">
        <v>1</v>
      </c>
      <c r="B3" s="28">
        <v>43356</v>
      </c>
      <c r="C3" s="29" t="s">
        <v>58</v>
      </c>
      <c r="D3" s="29" t="s">
        <v>59</v>
      </c>
      <c r="E3" s="31" t="s">
        <v>60</v>
      </c>
      <c r="F3" s="32" t="s">
        <v>61</v>
      </c>
      <c r="G3" s="35" t="s">
        <v>5</v>
      </c>
      <c r="H3" s="38" t="s">
        <v>40</v>
      </c>
      <c r="I3" s="36" t="s">
        <v>40</v>
      </c>
      <c r="J3" s="40">
        <v>3.1880000000000002</v>
      </c>
      <c r="K3" s="37">
        <v>43833</v>
      </c>
    </row>
    <row r="4" spans="1:11" s="27" customFormat="1" ht="21" customHeight="1">
      <c r="A4" s="19">
        <v>2</v>
      </c>
      <c r="B4" s="28">
        <v>39842</v>
      </c>
      <c r="C4" s="30" t="s">
        <v>36</v>
      </c>
      <c r="D4" s="29" t="s">
        <v>37</v>
      </c>
      <c r="E4" s="31" t="s">
        <v>38</v>
      </c>
      <c r="F4" s="32" t="s">
        <v>39</v>
      </c>
      <c r="G4" s="35" t="s">
        <v>5</v>
      </c>
      <c r="H4" s="38" t="s">
        <v>40</v>
      </c>
      <c r="I4" s="36" t="s">
        <v>40</v>
      </c>
      <c r="J4" s="40">
        <v>1.8660000000000001</v>
      </c>
      <c r="K4" s="37">
        <v>43834</v>
      </c>
    </row>
    <row r="5" spans="1:11" s="27" customFormat="1" ht="21" customHeight="1">
      <c r="A5" s="19">
        <v>3</v>
      </c>
      <c r="B5" s="28">
        <v>43551</v>
      </c>
      <c r="C5" s="29" t="s">
        <v>31</v>
      </c>
      <c r="D5" s="29" t="s">
        <v>32</v>
      </c>
      <c r="E5" s="31" t="s">
        <v>33</v>
      </c>
      <c r="F5" s="32" t="s">
        <v>34</v>
      </c>
      <c r="G5" s="35" t="s">
        <v>18</v>
      </c>
      <c r="H5" s="38">
        <v>1.56</v>
      </c>
      <c r="I5" s="36" t="s">
        <v>45</v>
      </c>
      <c r="J5" s="38">
        <v>1.56</v>
      </c>
      <c r="K5" s="37">
        <v>43840</v>
      </c>
    </row>
    <row r="6" spans="1:11" s="27" customFormat="1" ht="21" customHeight="1">
      <c r="A6" s="19">
        <v>4</v>
      </c>
      <c r="B6" s="28">
        <v>43594</v>
      </c>
      <c r="C6" s="29" t="s">
        <v>41</v>
      </c>
      <c r="D6" s="29" t="s">
        <v>42</v>
      </c>
      <c r="E6" s="31" t="s">
        <v>43</v>
      </c>
      <c r="F6" s="32" t="s">
        <v>44</v>
      </c>
      <c r="G6" s="35" t="s">
        <v>28</v>
      </c>
      <c r="H6" s="38" t="s">
        <v>40</v>
      </c>
      <c r="I6" s="36" t="s">
        <v>40</v>
      </c>
      <c r="J6" s="39">
        <v>8.5</v>
      </c>
      <c r="K6" s="37">
        <v>43841</v>
      </c>
    </row>
    <row r="7" spans="1:11" s="27" customFormat="1" ht="21" customHeight="1">
      <c r="A7" s="19">
        <v>5</v>
      </c>
      <c r="B7" s="28">
        <v>43531</v>
      </c>
      <c r="C7" s="29" t="s">
        <v>54</v>
      </c>
      <c r="D7" s="29" t="s">
        <v>55</v>
      </c>
      <c r="E7" s="31" t="s">
        <v>56</v>
      </c>
      <c r="F7" s="32" t="s">
        <v>57</v>
      </c>
      <c r="G7" s="35" t="s">
        <v>23</v>
      </c>
      <c r="H7" s="38" t="s">
        <v>40</v>
      </c>
      <c r="I7" s="36" t="s">
        <v>40</v>
      </c>
      <c r="J7" s="41">
        <v>5.052632</v>
      </c>
      <c r="K7" s="37">
        <v>43847</v>
      </c>
    </row>
    <row r="8" spans="1:11" s="27" customFormat="1" ht="21" customHeight="1">
      <c r="A8" s="19">
        <v>6</v>
      </c>
      <c r="B8" s="28">
        <v>43391</v>
      </c>
      <c r="C8" s="30" t="s">
        <v>46</v>
      </c>
      <c r="D8" s="30" t="s">
        <v>47</v>
      </c>
      <c r="E8" s="33" t="s">
        <v>48</v>
      </c>
      <c r="F8" s="34" t="s">
        <v>49</v>
      </c>
      <c r="G8" s="35" t="s">
        <v>30</v>
      </c>
      <c r="H8" s="42">
        <v>0.81299999999999994</v>
      </c>
      <c r="I8" s="36" t="s">
        <v>45</v>
      </c>
      <c r="J8" s="42">
        <v>0.81299999999999994</v>
      </c>
      <c r="K8" s="37">
        <v>43847</v>
      </c>
    </row>
    <row r="9" spans="1:11" s="27" customFormat="1" ht="21" customHeight="1">
      <c r="A9" s="19">
        <v>7</v>
      </c>
      <c r="B9" s="28">
        <v>43426</v>
      </c>
      <c r="C9" s="29" t="s">
        <v>50</v>
      </c>
      <c r="D9" s="29" t="s">
        <v>51</v>
      </c>
      <c r="E9" s="31" t="s">
        <v>52</v>
      </c>
      <c r="F9" s="32" t="s">
        <v>53</v>
      </c>
      <c r="G9" s="35" t="s">
        <v>6</v>
      </c>
      <c r="H9" s="38">
        <v>3.34</v>
      </c>
      <c r="I9" s="36">
        <v>2</v>
      </c>
      <c r="J9" s="39">
        <v>6.68</v>
      </c>
      <c r="K9" s="37">
        <v>43847</v>
      </c>
    </row>
    <row r="10" spans="1:11" s="27" customFormat="1" ht="21" customHeight="1">
      <c r="A10" s="19">
        <v>8</v>
      </c>
      <c r="B10" s="28">
        <v>40858</v>
      </c>
      <c r="C10" s="29" t="s">
        <v>62</v>
      </c>
      <c r="D10" s="29" t="s">
        <v>63</v>
      </c>
      <c r="E10" s="31" t="s">
        <v>64</v>
      </c>
      <c r="F10" s="32" t="s">
        <v>65</v>
      </c>
      <c r="G10" s="35" t="s">
        <v>6</v>
      </c>
      <c r="H10" s="38">
        <v>3</v>
      </c>
      <c r="I10" s="36">
        <v>2</v>
      </c>
      <c r="J10" s="39">
        <v>6</v>
      </c>
      <c r="K10" s="37">
        <v>43855</v>
      </c>
    </row>
    <row r="11" spans="1:11" s="27" customFormat="1" ht="21" customHeight="1">
      <c r="A11" s="19">
        <v>9</v>
      </c>
      <c r="B11" s="28">
        <v>41317</v>
      </c>
      <c r="C11" s="29" t="s">
        <v>66</v>
      </c>
      <c r="D11" s="29" t="s">
        <v>67</v>
      </c>
      <c r="E11" s="31" t="s">
        <v>68</v>
      </c>
      <c r="F11" s="32" t="s">
        <v>53</v>
      </c>
      <c r="G11" s="35" t="s">
        <v>6</v>
      </c>
      <c r="H11" s="38" t="s">
        <v>40</v>
      </c>
      <c r="I11" s="36" t="s">
        <v>40</v>
      </c>
      <c r="J11" s="39">
        <v>0</v>
      </c>
      <c r="K11" s="37">
        <v>43860</v>
      </c>
    </row>
    <row r="12" spans="1:11" s="27" customFormat="1" ht="21" customHeight="1">
      <c r="A12" s="19">
        <v>10</v>
      </c>
      <c r="B12" s="28">
        <v>43273</v>
      </c>
      <c r="C12" s="29" t="s">
        <v>73</v>
      </c>
      <c r="D12" s="29" t="s">
        <v>74</v>
      </c>
      <c r="E12" s="31" t="s">
        <v>75</v>
      </c>
      <c r="F12" s="32" t="s">
        <v>76</v>
      </c>
      <c r="G12" s="35" t="s">
        <v>6</v>
      </c>
      <c r="H12" s="38">
        <v>3</v>
      </c>
      <c r="I12" s="36">
        <v>1</v>
      </c>
      <c r="J12" s="39">
        <v>3</v>
      </c>
      <c r="K12" s="37">
        <v>43860</v>
      </c>
    </row>
    <row r="13" spans="1:11" s="27" customFormat="1" ht="21" customHeight="1">
      <c r="A13" s="19">
        <v>11</v>
      </c>
      <c r="B13" s="28">
        <v>43475</v>
      </c>
      <c r="C13" s="29" t="s">
        <v>69</v>
      </c>
      <c r="D13" s="29" t="s">
        <v>70</v>
      </c>
      <c r="E13" s="31" t="s">
        <v>71</v>
      </c>
      <c r="F13" s="32" t="s">
        <v>72</v>
      </c>
      <c r="G13" s="35" t="s">
        <v>6</v>
      </c>
      <c r="H13" s="38">
        <v>2.5</v>
      </c>
      <c r="I13" s="36">
        <v>1</v>
      </c>
      <c r="J13" s="39">
        <v>2.5</v>
      </c>
      <c r="K13" s="37">
        <v>43860</v>
      </c>
    </row>
    <row r="14" spans="1:11" s="27" customFormat="1" ht="21" customHeight="1">
      <c r="A14" s="19">
        <v>12</v>
      </c>
      <c r="B14" s="28">
        <v>43741</v>
      </c>
      <c r="C14" s="29" t="s">
        <v>77</v>
      </c>
      <c r="D14" s="29" t="s">
        <v>78</v>
      </c>
      <c r="E14" s="31" t="s">
        <v>79</v>
      </c>
      <c r="F14" s="32" t="s">
        <v>80</v>
      </c>
      <c r="G14" s="35" t="s">
        <v>178</v>
      </c>
      <c r="H14" s="42">
        <v>1.169</v>
      </c>
      <c r="I14" s="36" t="s">
        <v>45</v>
      </c>
      <c r="J14" s="42">
        <v>1.169</v>
      </c>
      <c r="K14" s="37">
        <v>43861</v>
      </c>
    </row>
    <row r="15" spans="1:11" s="27" customFormat="1" ht="21" customHeight="1">
      <c r="A15" s="19">
        <v>13</v>
      </c>
      <c r="B15" s="28">
        <v>39532</v>
      </c>
      <c r="C15" s="29" t="s">
        <v>81</v>
      </c>
      <c r="D15" s="29" t="s">
        <v>82</v>
      </c>
      <c r="E15" s="31" t="s">
        <v>83</v>
      </c>
      <c r="F15" s="32" t="s">
        <v>84</v>
      </c>
      <c r="G15" s="35" t="s">
        <v>6</v>
      </c>
      <c r="H15" s="38" t="s">
        <v>40</v>
      </c>
      <c r="I15" s="36" t="s">
        <v>40</v>
      </c>
      <c r="J15" s="39">
        <v>0</v>
      </c>
      <c r="K15" s="37">
        <v>43875</v>
      </c>
    </row>
    <row r="16" spans="1:11" s="27" customFormat="1" ht="21" customHeight="1">
      <c r="A16" s="19">
        <v>14</v>
      </c>
      <c r="B16" s="28">
        <v>43524</v>
      </c>
      <c r="C16" s="29" t="s">
        <v>89</v>
      </c>
      <c r="D16" s="29" t="s">
        <v>90</v>
      </c>
      <c r="E16" s="31" t="s">
        <v>91</v>
      </c>
      <c r="F16" s="32" t="s">
        <v>92</v>
      </c>
      <c r="G16" s="35" t="s">
        <v>29</v>
      </c>
      <c r="H16" s="42">
        <v>1.5009999999999999</v>
      </c>
      <c r="I16" s="36" t="s">
        <v>45</v>
      </c>
      <c r="J16" s="42">
        <v>1.5009999999999999</v>
      </c>
      <c r="K16" s="37">
        <v>43875</v>
      </c>
    </row>
    <row r="17" spans="1:11" s="27" customFormat="1" ht="21" customHeight="1">
      <c r="A17" s="19">
        <v>15</v>
      </c>
      <c r="B17" s="28">
        <v>43363</v>
      </c>
      <c r="C17" s="29" t="s">
        <v>85</v>
      </c>
      <c r="D17" s="29" t="s">
        <v>86</v>
      </c>
      <c r="E17" s="31" t="s">
        <v>87</v>
      </c>
      <c r="F17" s="32" t="s">
        <v>88</v>
      </c>
      <c r="G17" s="35" t="s">
        <v>27</v>
      </c>
      <c r="H17" s="42">
        <v>1.181</v>
      </c>
      <c r="I17" s="36" t="s">
        <v>93</v>
      </c>
      <c r="J17" s="40">
        <v>1.409</v>
      </c>
      <c r="K17" s="37">
        <v>43879</v>
      </c>
    </row>
    <row r="18" spans="1:11" s="27" customFormat="1" ht="21" customHeight="1">
      <c r="A18" s="19">
        <v>16</v>
      </c>
      <c r="B18" s="28">
        <v>43273</v>
      </c>
      <c r="C18" s="29" t="s">
        <v>73</v>
      </c>
      <c r="D18" s="29" t="s">
        <v>74</v>
      </c>
      <c r="E18" s="31" t="s">
        <v>75</v>
      </c>
      <c r="F18" s="32" t="s">
        <v>76</v>
      </c>
      <c r="G18" s="35" t="s">
        <v>6</v>
      </c>
      <c r="H18" s="38">
        <v>3</v>
      </c>
      <c r="I18" s="36">
        <v>1</v>
      </c>
      <c r="J18" s="39">
        <v>3</v>
      </c>
      <c r="K18" s="37">
        <v>43881</v>
      </c>
    </row>
    <row r="19" spans="1:11" s="27" customFormat="1" ht="21" customHeight="1">
      <c r="A19" s="19">
        <v>17</v>
      </c>
      <c r="B19" s="28">
        <v>40549</v>
      </c>
      <c r="C19" s="29" t="s">
        <v>94</v>
      </c>
      <c r="D19" s="29" t="s">
        <v>95</v>
      </c>
      <c r="E19" s="31" t="s">
        <v>96</v>
      </c>
      <c r="F19" s="32" t="s">
        <v>97</v>
      </c>
      <c r="G19" s="35" t="s">
        <v>6</v>
      </c>
      <c r="H19" s="38" t="s">
        <v>110</v>
      </c>
      <c r="I19" s="36">
        <v>6</v>
      </c>
      <c r="J19" s="39">
        <v>17.2</v>
      </c>
      <c r="K19" s="37">
        <v>43888</v>
      </c>
    </row>
    <row r="20" spans="1:11" s="27" customFormat="1" ht="21" customHeight="1">
      <c r="A20" s="19">
        <v>18</v>
      </c>
      <c r="B20" s="28">
        <v>43475</v>
      </c>
      <c r="C20" s="29" t="s">
        <v>69</v>
      </c>
      <c r="D20" s="29" t="s">
        <v>70</v>
      </c>
      <c r="E20" s="31" t="s">
        <v>71</v>
      </c>
      <c r="F20" s="32" t="s">
        <v>72</v>
      </c>
      <c r="G20" s="35" t="s">
        <v>6</v>
      </c>
      <c r="H20" s="38">
        <v>2.5</v>
      </c>
      <c r="I20" s="36">
        <v>2</v>
      </c>
      <c r="J20" s="39">
        <v>5</v>
      </c>
      <c r="K20" s="37">
        <v>43888</v>
      </c>
    </row>
    <row r="21" spans="1:11" s="27" customFormat="1" ht="21" customHeight="1">
      <c r="A21" s="19">
        <v>19</v>
      </c>
      <c r="B21" s="28">
        <v>40633</v>
      </c>
      <c r="C21" s="29" t="s">
        <v>98</v>
      </c>
      <c r="D21" s="29" t="s">
        <v>99</v>
      </c>
      <c r="E21" s="31" t="s">
        <v>100</v>
      </c>
      <c r="F21" s="32" t="s">
        <v>101</v>
      </c>
      <c r="G21" s="35" t="s">
        <v>6</v>
      </c>
      <c r="H21" s="38">
        <v>3.6</v>
      </c>
      <c r="I21" s="36" t="s">
        <v>40</v>
      </c>
      <c r="J21" s="39">
        <v>0.9</v>
      </c>
      <c r="K21" s="37">
        <v>43889</v>
      </c>
    </row>
    <row r="22" spans="1:11" s="27" customFormat="1" ht="21" customHeight="1">
      <c r="A22" s="19">
        <v>20</v>
      </c>
      <c r="B22" s="28">
        <v>39548</v>
      </c>
      <c r="C22" s="29" t="s">
        <v>102</v>
      </c>
      <c r="D22" s="29" t="s">
        <v>103</v>
      </c>
      <c r="E22" s="31" t="s">
        <v>104</v>
      </c>
      <c r="F22" s="32" t="s">
        <v>84</v>
      </c>
      <c r="G22" s="35" t="s">
        <v>6</v>
      </c>
      <c r="H22" s="38" t="s">
        <v>40</v>
      </c>
      <c r="I22" s="36" t="s">
        <v>40</v>
      </c>
      <c r="J22" s="39">
        <v>12</v>
      </c>
      <c r="K22" s="37">
        <v>43889</v>
      </c>
    </row>
    <row r="23" spans="1:11" s="27" customFormat="1" ht="21" customHeight="1">
      <c r="A23" s="19">
        <v>21</v>
      </c>
      <c r="B23" s="28">
        <v>39443</v>
      </c>
      <c r="C23" s="29" t="s">
        <v>107</v>
      </c>
      <c r="D23" s="29" t="s">
        <v>105</v>
      </c>
      <c r="E23" s="31" t="s">
        <v>106</v>
      </c>
      <c r="F23" s="32" t="s">
        <v>44</v>
      </c>
      <c r="G23" s="35" t="s">
        <v>5</v>
      </c>
      <c r="H23" s="38" t="s">
        <v>40</v>
      </c>
      <c r="I23" s="36" t="s">
        <v>40</v>
      </c>
      <c r="J23" s="39">
        <v>0.85</v>
      </c>
      <c r="K23" s="37">
        <v>43889</v>
      </c>
    </row>
    <row r="24" spans="1:11" s="27" customFormat="1" ht="21" customHeight="1">
      <c r="A24" s="19">
        <v>22</v>
      </c>
      <c r="B24" s="28">
        <v>39443</v>
      </c>
      <c r="C24" s="29" t="s">
        <v>108</v>
      </c>
      <c r="D24" s="29" t="s">
        <v>105</v>
      </c>
      <c r="E24" s="31" t="s">
        <v>109</v>
      </c>
      <c r="F24" s="32" t="s">
        <v>44</v>
      </c>
      <c r="G24" s="35" t="s">
        <v>5</v>
      </c>
      <c r="H24" s="38" t="s">
        <v>40</v>
      </c>
      <c r="I24" s="36" t="s">
        <v>40</v>
      </c>
      <c r="J24" s="39">
        <v>1.2</v>
      </c>
      <c r="K24" s="37">
        <v>43889</v>
      </c>
    </row>
    <row r="25" spans="1:11" s="27" customFormat="1" ht="21" customHeight="1">
      <c r="A25" s="19">
        <v>23</v>
      </c>
      <c r="B25" s="28">
        <v>40858</v>
      </c>
      <c r="C25" s="29" t="s">
        <v>62</v>
      </c>
      <c r="D25" s="29" t="s">
        <v>63</v>
      </c>
      <c r="E25" s="31" t="s">
        <v>64</v>
      </c>
      <c r="F25" s="32" t="s">
        <v>65</v>
      </c>
      <c r="G25" s="35" t="s">
        <v>6</v>
      </c>
      <c r="H25" s="38">
        <v>3</v>
      </c>
      <c r="I25" s="36">
        <v>3</v>
      </c>
      <c r="J25" s="39">
        <v>9</v>
      </c>
      <c r="K25" s="37">
        <v>43896</v>
      </c>
    </row>
    <row r="26" spans="1:11" s="27" customFormat="1" ht="21" customHeight="1">
      <c r="A26" s="19">
        <v>24</v>
      </c>
      <c r="B26" s="28">
        <v>41780</v>
      </c>
      <c r="C26" s="29" t="s">
        <v>111</v>
      </c>
      <c r="D26" s="29" t="s">
        <v>112</v>
      </c>
      <c r="E26" s="31" t="s">
        <v>113</v>
      </c>
      <c r="F26" s="32" t="s">
        <v>114</v>
      </c>
      <c r="G26" s="35" t="s">
        <v>5</v>
      </c>
      <c r="H26" s="38">
        <v>33.53</v>
      </c>
      <c r="I26" s="36">
        <v>1</v>
      </c>
      <c r="J26" s="39">
        <v>33.53</v>
      </c>
      <c r="K26" s="37">
        <v>43902</v>
      </c>
    </row>
    <row r="27" spans="1:11" s="27" customFormat="1" ht="21" customHeight="1">
      <c r="A27" s="19">
        <v>25</v>
      </c>
      <c r="B27" s="28">
        <v>43475</v>
      </c>
      <c r="C27" s="29" t="s">
        <v>69</v>
      </c>
      <c r="D27" s="29" t="s">
        <v>70</v>
      </c>
      <c r="E27" s="31" t="s">
        <v>71</v>
      </c>
      <c r="F27" s="32" t="s">
        <v>72</v>
      </c>
      <c r="G27" s="35" t="s">
        <v>6</v>
      </c>
      <c r="H27" s="38">
        <v>2.5</v>
      </c>
      <c r="I27" s="36">
        <v>2</v>
      </c>
      <c r="J27" s="39">
        <v>5</v>
      </c>
      <c r="K27" s="37">
        <v>43909</v>
      </c>
    </row>
    <row r="28" spans="1:11" s="27" customFormat="1" ht="21" customHeight="1">
      <c r="A28" s="19">
        <v>26</v>
      </c>
      <c r="B28" s="28">
        <v>43741</v>
      </c>
      <c r="C28" s="29" t="s">
        <v>115</v>
      </c>
      <c r="D28" s="29" t="s">
        <v>116</v>
      </c>
      <c r="E28" s="31" t="s">
        <v>117</v>
      </c>
      <c r="F28" s="32" t="s">
        <v>118</v>
      </c>
      <c r="G28" s="35" t="s">
        <v>23</v>
      </c>
      <c r="H28" s="38" t="s">
        <v>40</v>
      </c>
      <c r="I28" s="36" t="s">
        <v>40</v>
      </c>
      <c r="J28" s="39">
        <v>5</v>
      </c>
      <c r="K28" s="37">
        <v>43914</v>
      </c>
    </row>
    <row r="29" spans="1:11" s="27" customFormat="1" ht="21" customHeight="1">
      <c r="A29" s="19">
        <v>27</v>
      </c>
      <c r="B29" s="28">
        <v>43160</v>
      </c>
      <c r="C29" s="29" t="s">
        <v>119</v>
      </c>
      <c r="D29" s="29" t="s">
        <v>120</v>
      </c>
      <c r="E29" s="31" t="s">
        <v>121</v>
      </c>
      <c r="F29" s="32" t="s">
        <v>53</v>
      </c>
      <c r="G29" s="35" t="s">
        <v>6</v>
      </c>
      <c r="H29" s="38" t="s">
        <v>122</v>
      </c>
      <c r="I29" s="36">
        <v>9</v>
      </c>
      <c r="J29" s="39">
        <v>25.5</v>
      </c>
      <c r="K29" s="37">
        <v>43916</v>
      </c>
    </row>
    <row r="30" spans="1:11" s="27" customFormat="1" ht="21" customHeight="1">
      <c r="A30" s="19">
        <v>28</v>
      </c>
      <c r="B30" s="28">
        <v>43475</v>
      </c>
      <c r="C30" s="29" t="s">
        <v>69</v>
      </c>
      <c r="D30" s="29" t="s">
        <v>70</v>
      </c>
      <c r="E30" s="31" t="s">
        <v>71</v>
      </c>
      <c r="F30" s="32" t="s">
        <v>72</v>
      </c>
      <c r="G30" s="35" t="s">
        <v>6</v>
      </c>
      <c r="H30" s="38">
        <v>2.5</v>
      </c>
      <c r="I30" s="36">
        <v>2</v>
      </c>
      <c r="J30" s="39">
        <v>5</v>
      </c>
      <c r="K30" s="37">
        <v>43916</v>
      </c>
    </row>
    <row r="31" spans="1:11" s="27" customFormat="1" ht="21" customHeight="1">
      <c r="A31" s="19">
        <v>29</v>
      </c>
      <c r="B31" s="28">
        <v>39176</v>
      </c>
      <c r="C31" s="29" t="s">
        <v>123</v>
      </c>
      <c r="D31" s="29" t="s">
        <v>124</v>
      </c>
      <c r="E31" s="31" t="s">
        <v>125</v>
      </c>
      <c r="F31" s="32" t="s">
        <v>126</v>
      </c>
      <c r="G31" s="35" t="s">
        <v>6</v>
      </c>
      <c r="H31" s="38">
        <v>4</v>
      </c>
      <c r="I31" s="36">
        <v>9</v>
      </c>
      <c r="J31" s="39">
        <v>36</v>
      </c>
      <c r="K31" s="37">
        <v>43917</v>
      </c>
    </row>
    <row r="32" spans="1:11" s="27" customFormat="1" ht="21" customHeight="1">
      <c r="A32" s="19">
        <v>30</v>
      </c>
      <c r="B32" s="28">
        <v>40745</v>
      </c>
      <c r="C32" s="29" t="s">
        <v>127</v>
      </c>
      <c r="D32" s="29" t="s">
        <v>128</v>
      </c>
      <c r="E32" s="31" t="s">
        <v>129</v>
      </c>
      <c r="F32" s="32" t="s">
        <v>53</v>
      </c>
      <c r="G32" s="35" t="s">
        <v>6</v>
      </c>
      <c r="H32" s="38" t="s">
        <v>130</v>
      </c>
      <c r="I32" s="36">
        <v>10</v>
      </c>
      <c r="J32" s="39">
        <v>34.799999999999997</v>
      </c>
      <c r="K32" s="37">
        <v>43921</v>
      </c>
    </row>
    <row r="33" spans="1:11" s="27" customFormat="1" ht="21" customHeight="1">
      <c r="A33" s="19">
        <v>31</v>
      </c>
      <c r="B33" s="28">
        <v>43160</v>
      </c>
      <c r="C33" s="29" t="s">
        <v>119</v>
      </c>
      <c r="D33" s="29" t="s">
        <v>120</v>
      </c>
      <c r="E33" s="31" t="s">
        <v>121</v>
      </c>
      <c r="F33" s="32" t="s">
        <v>53</v>
      </c>
      <c r="G33" s="35" t="s">
        <v>6</v>
      </c>
      <c r="H33" s="38">
        <v>0.5</v>
      </c>
      <c r="I33" s="36">
        <v>2</v>
      </c>
      <c r="J33" s="39">
        <v>1</v>
      </c>
      <c r="K33" s="37">
        <v>43923</v>
      </c>
    </row>
    <row r="34" spans="1:11" s="27" customFormat="1" ht="21" customHeight="1">
      <c r="A34" s="19">
        <v>32</v>
      </c>
      <c r="B34" s="28">
        <v>43349</v>
      </c>
      <c r="C34" s="29" t="s">
        <v>134</v>
      </c>
      <c r="D34" s="29" t="s">
        <v>135</v>
      </c>
      <c r="E34" s="31" t="s">
        <v>136</v>
      </c>
      <c r="F34" s="32" t="s">
        <v>137</v>
      </c>
      <c r="G34" s="35" t="s">
        <v>5</v>
      </c>
      <c r="H34" s="38" t="s">
        <v>138</v>
      </c>
      <c r="I34" s="36">
        <v>2</v>
      </c>
      <c r="J34" s="39">
        <v>151.5</v>
      </c>
      <c r="K34" s="37">
        <v>43931</v>
      </c>
    </row>
    <row r="35" spans="1:11" s="27" customFormat="1" ht="21" customHeight="1">
      <c r="A35" s="19">
        <v>33</v>
      </c>
      <c r="B35" s="28">
        <v>41332</v>
      </c>
      <c r="C35" s="29" t="s">
        <v>131</v>
      </c>
      <c r="D35" s="29" t="s">
        <v>132</v>
      </c>
      <c r="E35" s="31" t="s">
        <v>133</v>
      </c>
      <c r="F35" s="32" t="s">
        <v>39</v>
      </c>
      <c r="G35" s="35" t="s">
        <v>5</v>
      </c>
      <c r="H35" s="38">
        <v>7.68</v>
      </c>
      <c r="I35" s="36">
        <v>2</v>
      </c>
      <c r="J35" s="39">
        <v>15.36</v>
      </c>
      <c r="K35" s="37">
        <v>43934</v>
      </c>
    </row>
    <row r="36" spans="1:11" s="27" customFormat="1" ht="21" customHeight="1">
      <c r="A36" s="19">
        <v>34</v>
      </c>
      <c r="B36" s="28">
        <v>43846</v>
      </c>
      <c r="C36" s="29" t="s">
        <v>140</v>
      </c>
      <c r="D36" s="29" t="s">
        <v>141</v>
      </c>
      <c r="E36" s="31" t="s">
        <v>142</v>
      </c>
      <c r="F36" s="32" t="s">
        <v>143</v>
      </c>
      <c r="G36" s="35" t="s">
        <v>5</v>
      </c>
      <c r="H36" s="42">
        <v>2.2469999999999999</v>
      </c>
      <c r="I36" s="36">
        <v>2</v>
      </c>
      <c r="J36" s="40">
        <v>4.4939999999999998</v>
      </c>
      <c r="K36" s="37">
        <v>43941</v>
      </c>
    </row>
    <row r="37" spans="1:11" s="27" customFormat="1" ht="21" customHeight="1">
      <c r="A37" s="19">
        <v>35</v>
      </c>
      <c r="B37" s="28">
        <v>43762</v>
      </c>
      <c r="C37" s="29" t="s">
        <v>144</v>
      </c>
      <c r="D37" s="29" t="s">
        <v>145</v>
      </c>
      <c r="E37" s="31" t="s">
        <v>146</v>
      </c>
      <c r="F37" s="32" t="s">
        <v>118</v>
      </c>
      <c r="G37" s="35" t="s">
        <v>29</v>
      </c>
      <c r="H37" s="42">
        <v>1.5009999999999999</v>
      </c>
      <c r="I37" s="36" t="s">
        <v>147</v>
      </c>
      <c r="J37" s="40">
        <v>6.0039999999999996</v>
      </c>
      <c r="K37" s="37">
        <v>43951</v>
      </c>
    </row>
    <row r="38" spans="1:11" s="27" customFormat="1" ht="21" customHeight="1">
      <c r="A38" s="19">
        <v>36</v>
      </c>
      <c r="B38" s="28">
        <v>39176</v>
      </c>
      <c r="C38" s="29" t="s">
        <v>123</v>
      </c>
      <c r="D38" s="29" t="s">
        <v>124</v>
      </c>
      <c r="E38" s="31" t="s">
        <v>125</v>
      </c>
      <c r="F38" s="32" t="s">
        <v>126</v>
      </c>
      <c r="G38" s="35" t="s">
        <v>6</v>
      </c>
      <c r="H38" s="38">
        <v>4</v>
      </c>
      <c r="I38" s="36">
        <v>3</v>
      </c>
      <c r="J38" s="39">
        <v>12</v>
      </c>
      <c r="K38" s="37">
        <v>43957</v>
      </c>
    </row>
    <row r="39" spans="1:11" s="27" customFormat="1" ht="21" customHeight="1">
      <c r="A39" s="19">
        <v>37</v>
      </c>
      <c r="B39" s="28">
        <v>41221</v>
      </c>
      <c r="C39" s="29" t="s">
        <v>148</v>
      </c>
      <c r="D39" s="29" t="s">
        <v>149</v>
      </c>
      <c r="E39" s="31" t="s">
        <v>151</v>
      </c>
      <c r="F39" s="32" t="s">
        <v>150</v>
      </c>
      <c r="G39" s="35" t="s">
        <v>5</v>
      </c>
      <c r="H39" s="38">
        <v>5.23</v>
      </c>
      <c r="I39" s="36">
        <v>2</v>
      </c>
      <c r="J39" s="39">
        <v>10.46</v>
      </c>
      <c r="K39" s="37">
        <v>43958</v>
      </c>
    </row>
    <row r="40" spans="1:11" s="27" customFormat="1" ht="21" customHeight="1">
      <c r="A40" s="19">
        <v>38</v>
      </c>
      <c r="B40" s="28">
        <v>43349</v>
      </c>
      <c r="C40" s="29" t="s">
        <v>134</v>
      </c>
      <c r="D40" s="29" t="s">
        <v>135</v>
      </c>
      <c r="E40" s="31" t="s">
        <v>136</v>
      </c>
      <c r="F40" s="32" t="s">
        <v>137</v>
      </c>
      <c r="G40" s="35" t="s">
        <v>5</v>
      </c>
      <c r="H40" s="38">
        <v>134.30000000000001</v>
      </c>
      <c r="I40" s="36">
        <v>1</v>
      </c>
      <c r="J40" s="38">
        <v>134.30000000000001</v>
      </c>
      <c r="K40" s="37">
        <v>43958</v>
      </c>
    </row>
    <row r="41" spans="1:11" s="27" customFormat="1" ht="21" customHeight="1">
      <c r="A41" s="19">
        <v>39</v>
      </c>
      <c r="B41" s="28">
        <v>43273</v>
      </c>
      <c r="C41" s="29" t="s">
        <v>73</v>
      </c>
      <c r="D41" s="29" t="s">
        <v>74</v>
      </c>
      <c r="E41" s="31" t="s">
        <v>75</v>
      </c>
      <c r="F41" s="32" t="s">
        <v>76</v>
      </c>
      <c r="G41" s="35" t="s">
        <v>6</v>
      </c>
      <c r="H41" s="38">
        <v>3</v>
      </c>
      <c r="I41" s="36">
        <v>3</v>
      </c>
      <c r="J41" s="39">
        <v>9</v>
      </c>
      <c r="K41" s="37">
        <v>43958</v>
      </c>
    </row>
    <row r="42" spans="1:11" s="27" customFormat="1" ht="21" customHeight="1">
      <c r="A42" s="19">
        <v>40</v>
      </c>
      <c r="B42" s="28">
        <v>43160</v>
      </c>
      <c r="C42" s="29" t="s">
        <v>119</v>
      </c>
      <c r="D42" s="29" t="s">
        <v>120</v>
      </c>
      <c r="E42" s="31" t="s">
        <v>121</v>
      </c>
      <c r="F42" s="32" t="s">
        <v>53</v>
      </c>
      <c r="G42" s="35" t="s">
        <v>6</v>
      </c>
      <c r="H42" s="38">
        <v>0.5</v>
      </c>
      <c r="I42" s="36">
        <v>2</v>
      </c>
      <c r="J42" s="39">
        <v>1</v>
      </c>
      <c r="K42" s="37">
        <v>43958</v>
      </c>
    </row>
    <row r="43" spans="1:11" s="27" customFormat="1" ht="21" customHeight="1">
      <c r="A43" s="19">
        <v>41</v>
      </c>
      <c r="B43" s="28">
        <v>40878</v>
      </c>
      <c r="C43" s="29" t="s">
        <v>152</v>
      </c>
      <c r="D43" s="29" t="s">
        <v>153</v>
      </c>
      <c r="E43" s="31" t="s">
        <v>154</v>
      </c>
      <c r="F43" s="32" t="s">
        <v>155</v>
      </c>
      <c r="G43" s="35" t="s">
        <v>6</v>
      </c>
      <c r="H43" s="38">
        <v>3.3</v>
      </c>
      <c r="I43" s="36">
        <v>1</v>
      </c>
      <c r="J43" s="39">
        <v>3.3</v>
      </c>
      <c r="K43" s="37">
        <v>43965</v>
      </c>
    </row>
    <row r="44" spans="1:11" s="27" customFormat="1" ht="21" customHeight="1">
      <c r="A44" s="19">
        <v>42</v>
      </c>
      <c r="B44" s="28">
        <v>41780</v>
      </c>
      <c r="C44" s="29" t="s">
        <v>111</v>
      </c>
      <c r="D44" s="29" t="s">
        <v>112</v>
      </c>
      <c r="E44" s="31" t="s">
        <v>113</v>
      </c>
      <c r="F44" s="32" t="s">
        <v>114</v>
      </c>
      <c r="G44" s="35" t="s">
        <v>5</v>
      </c>
      <c r="H44" s="38">
        <v>155.49</v>
      </c>
      <c r="I44" s="36">
        <v>1</v>
      </c>
      <c r="J44" s="39">
        <v>155.49</v>
      </c>
      <c r="K44" s="37">
        <v>43966</v>
      </c>
    </row>
    <row r="45" spans="1:11" s="27" customFormat="1" ht="21" customHeight="1">
      <c r="A45" s="19">
        <v>43</v>
      </c>
      <c r="B45" s="28">
        <v>40918</v>
      </c>
      <c r="C45" s="29" t="s">
        <v>160</v>
      </c>
      <c r="D45" s="29" t="s">
        <v>67</v>
      </c>
      <c r="E45" s="31" t="s">
        <v>161</v>
      </c>
      <c r="F45" s="32" t="s">
        <v>53</v>
      </c>
      <c r="G45" s="35" t="s">
        <v>6</v>
      </c>
      <c r="H45" s="38">
        <v>4</v>
      </c>
      <c r="I45" s="36">
        <v>4</v>
      </c>
      <c r="J45" s="39">
        <v>16</v>
      </c>
      <c r="K45" s="37">
        <v>43972</v>
      </c>
    </row>
    <row r="46" spans="1:11" s="27" customFormat="1" ht="21" customHeight="1">
      <c r="A46" s="19">
        <v>44</v>
      </c>
      <c r="B46" s="28">
        <v>43048</v>
      </c>
      <c r="C46" s="29" t="s">
        <v>156</v>
      </c>
      <c r="D46" s="29" t="s">
        <v>157</v>
      </c>
      <c r="E46" s="31" t="s">
        <v>158</v>
      </c>
      <c r="F46" s="32" t="s">
        <v>159</v>
      </c>
      <c r="G46" s="35" t="s">
        <v>5</v>
      </c>
      <c r="H46" s="38">
        <v>1.62</v>
      </c>
      <c r="I46" s="36">
        <v>1</v>
      </c>
      <c r="J46" s="39">
        <v>1.62</v>
      </c>
      <c r="K46" s="37">
        <v>43973</v>
      </c>
    </row>
    <row r="47" spans="1:11" s="27" customFormat="1" ht="21" customHeight="1">
      <c r="A47" s="19">
        <v>45</v>
      </c>
      <c r="B47" s="28">
        <v>43797</v>
      </c>
      <c r="C47" s="29" t="s">
        <v>166</v>
      </c>
      <c r="D47" s="29" t="s">
        <v>169</v>
      </c>
      <c r="E47" s="31" t="s">
        <v>167</v>
      </c>
      <c r="F47" s="32" t="s">
        <v>92</v>
      </c>
      <c r="G47" s="35" t="s">
        <v>18</v>
      </c>
      <c r="H47" s="35">
        <v>1.415</v>
      </c>
      <c r="I47" s="36" t="s">
        <v>170</v>
      </c>
      <c r="J47" s="35">
        <v>2.83</v>
      </c>
      <c r="K47" s="37">
        <v>43980</v>
      </c>
    </row>
    <row r="48" spans="1:11" s="27" customFormat="1" ht="21" customHeight="1">
      <c r="A48" s="19">
        <v>46</v>
      </c>
      <c r="B48" s="28">
        <v>43273</v>
      </c>
      <c r="C48" s="29" t="s">
        <v>73</v>
      </c>
      <c r="D48" s="29" t="s">
        <v>74</v>
      </c>
      <c r="E48" s="31" t="s">
        <v>75</v>
      </c>
      <c r="F48" s="32" t="s">
        <v>76</v>
      </c>
      <c r="G48" s="35" t="s">
        <v>6</v>
      </c>
      <c r="H48" s="38">
        <v>3</v>
      </c>
      <c r="I48" s="36">
        <v>2</v>
      </c>
      <c r="J48" s="39">
        <v>6</v>
      </c>
      <c r="K48" s="37">
        <v>43980</v>
      </c>
    </row>
    <row r="49" spans="1:11" s="27" customFormat="1" ht="21" customHeight="1">
      <c r="A49" s="19">
        <v>47</v>
      </c>
      <c r="B49" s="28">
        <v>40858</v>
      </c>
      <c r="C49" s="29" t="s">
        <v>62</v>
      </c>
      <c r="D49" s="29" t="s">
        <v>63</v>
      </c>
      <c r="E49" s="31" t="s">
        <v>64</v>
      </c>
      <c r="F49" s="32" t="s">
        <v>65</v>
      </c>
      <c r="G49" s="35" t="s">
        <v>6</v>
      </c>
      <c r="H49" s="38">
        <v>3</v>
      </c>
      <c r="I49" s="36">
        <v>4</v>
      </c>
      <c r="J49" s="39">
        <v>12</v>
      </c>
      <c r="K49" s="37">
        <v>43986</v>
      </c>
    </row>
    <row r="50" spans="1:11" s="27" customFormat="1" ht="21" customHeight="1">
      <c r="A50" s="19">
        <v>48</v>
      </c>
      <c r="B50" s="28">
        <v>40745</v>
      </c>
      <c r="C50" s="29" t="s">
        <v>127</v>
      </c>
      <c r="D50" s="29" t="s">
        <v>128</v>
      </c>
      <c r="E50" s="31" t="s">
        <v>129</v>
      </c>
      <c r="F50" s="32" t="s">
        <v>53</v>
      </c>
      <c r="G50" s="35" t="s">
        <v>6</v>
      </c>
      <c r="H50" s="38">
        <v>3.8</v>
      </c>
      <c r="I50" s="36">
        <v>2</v>
      </c>
      <c r="J50" s="39">
        <v>7.6</v>
      </c>
      <c r="K50" s="37">
        <v>43986</v>
      </c>
    </row>
    <row r="51" spans="1:11" s="27" customFormat="1" ht="21" customHeight="1">
      <c r="A51" s="19">
        <v>49</v>
      </c>
      <c r="B51" s="28">
        <v>43349</v>
      </c>
      <c r="C51" s="29" t="s">
        <v>134</v>
      </c>
      <c r="D51" s="29" t="s">
        <v>135</v>
      </c>
      <c r="E51" s="31" t="s">
        <v>136</v>
      </c>
      <c r="F51" s="32" t="s">
        <v>137</v>
      </c>
      <c r="G51" s="35" t="s">
        <v>5</v>
      </c>
      <c r="H51" s="38">
        <v>134.30000000000001</v>
      </c>
      <c r="I51" s="36">
        <v>1</v>
      </c>
      <c r="J51" s="39">
        <v>134.30000000000001</v>
      </c>
      <c r="K51" s="37">
        <v>43993</v>
      </c>
    </row>
    <row r="52" spans="1:11" s="27" customFormat="1" ht="21" customHeight="1">
      <c r="A52" s="19">
        <v>50</v>
      </c>
      <c r="B52" s="28">
        <v>43741</v>
      </c>
      <c r="C52" s="29" t="s">
        <v>171</v>
      </c>
      <c r="D52" s="29" t="s">
        <v>177</v>
      </c>
      <c r="E52" s="31" t="s">
        <v>172</v>
      </c>
      <c r="F52" s="32" t="s">
        <v>118</v>
      </c>
      <c r="G52" s="35" t="s">
        <v>178</v>
      </c>
      <c r="H52" s="42">
        <v>1.169</v>
      </c>
      <c r="I52" s="36" t="s">
        <v>45</v>
      </c>
      <c r="J52" s="40">
        <v>1.169</v>
      </c>
      <c r="K52" s="37">
        <v>43994</v>
      </c>
    </row>
    <row r="53" spans="1:11" s="27" customFormat="1" ht="21" customHeight="1">
      <c r="A53" s="19">
        <v>51</v>
      </c>
      <c r="B53" s="28">
        <v>43370</v>
      </c>
      <c r="C53" s="29" t="s">
        <v>173</v>
      </c>
      <c r="D53" s="29" t="s">
        <v>174</v>
      </c>
      <c r="E53" s="31" t="s">
        <v>175</v>
      </c>
      <c r="F53" s="32" t="s">
        <v>92</v>
      </c>
      <c r="G53" s="35" t="s">
        <v>29</v>
      </c>
      <c r="H53" s="38" t="s">
        <v>176</v>
      </c>
      <c r="I53" s="36" t="s">
        <v>93</v>
      </c>
      <c r="J53" s="39">
        <v>4</v>
      </c>
      <c r="K53" s="37">
        <v>43994</v>
      </c>
    </row>
    <row r="54" spans="1:11" s="27" customFormat="1" ht="21" customHeight="1">
      <c r="A54" s="19">
        <v>52</v>
      </c>
      <c r="B54" s="28">
        <v>40583</v>
      </c>
      <c r="C54" s="29" t="s">
        <v>179</v>
      </c>
      <c r="D54" s="29" t="s">
        <v>180</v>
      </c>
      <c r="E54" s="31" t="s">
        <v>181</v>
      </c>
      <c r="F54" s="32" t="s">
        <v>182</v>
      </c>
      <c r="G54" s="35" t="s">
        <v>5</v>
      </c>
      <c r="H54" s="38" t="s">
        <v>187</v>
      </c>
      <c r="I54" s="36" t="s">
        <v>40</v>
      </c>
      <c r="J54" s="40">
        <v>0.51400000000000001</v>
      </c>
      <c r="K54" s="37">
        <v>44000</v>
      </c>
    </row>
    <row r="55" spans="1:11" s="27" customFormat="1" ht="21" customHeight="1">
      <c r="A55" s="19">
        <v>53</v>
      </c>
      <c r="B55" s="28">
        <v>40618</v>
      </c>
      <c r="C55" s="29" t="s">
        <v>183</v>
      </c>
      <c r="D55" s="29" t="s">
        <v>184</v>
      </c>
      <c r="E55" s="31" t="s">
        <v>185</v>
      </c>
      <c r="F55" s="32" t="s">
        <v>186</v>
      </c>
      <c r="G55" s="35" t="s">
        <v>6</v>
      </c>
      <c r="H55" s="38">
        <v>3.52</v>
      </c>
      <c r="I55" s="36">
        <v>10</v>
      </c>
      <c r="J55" s="39">
        <v>35.200000000000003</v>
      </c>
      <c r="K55" s="37">
        <v>44001</v>
      </c>
    </row>
    <row r="56" spans="1:11" s="27" customFormat="1" ht="21" customHeight="1">
      <c r="A56" s="19">
        <v>54</v>
      </c>
      <c r="B56" s="28">
        <v>40241</v>
      </c>
      <c r="C56" s="29" t="s">
        <v>188</v>
      </c>
      <c r="D56" s="29" t="s">
        <v>189</v>
      </c>
      <c r="E56" s="31" t="s">
        <v>190</v>
      </c>
      <c r="F56" s="32" t="s">
        <v>191</v>
      </c>
      <c r="G56" s="35" t="s">
        <v>5</v>
      </c>
      <c r="H56" s="38" t="s">
        <v>40</v>
      </c>
      <c r="I56" s="36" t="s">
        <v>40</v>
      </c>
      <c r="J56" s="39">
        <v>4</v>
      </c>
      <c r="K56" s="37">
        <v>44006</v>
      </c>
    </row>
    <row r="57" spans="1:11" s="27" customFormat="1" ht="21" customHeight="1">
      <c r="A57" s="19">
        <v>55</v>
      </c>
      <c r="B57" s="28">
        <v>40858</v>
      </c>
      <c r="C57" s="29" t="s">
        <v>62</v>
      </c>
      <c r="D57" s="29" t="s">
        <v>63</v>
      </c>
      <c r="E57" s="31" t="s">
        <v>64</v>
      </c>
      <c r="F57" s="32" t="s">
        <v>65</v>
      </c>
      <c r="G57" s="35" t="s">
        <v>6</v>
      </c>
      <c r="H57" s="38">
        <v>3</v>
      </c>
      <c r="I57" s="36">
        <v>4</v>
      </c>
      <c r="J57" s="39">
        <v>12</v>
      </c>
      <c r="K57" s="37">
        <v>44008</v>
      </c>
    </row>
    <row r="58" spans="1:11" s="27" customFormat="1" ht="21" customHeight="1">
      <c r="A58" s="19">
        <v>56</v>
      </c>
      <c r="B58" s="28">
        <v>39030</v>
      </c>
      <c r="C58" s="29" t="s">
        <v>195</v>
      </c>
      <c r="D58" s="29" t="s">
        <v>196</v>
      </c>
      <c r="E58" s="31" t="s">
        <v>197</v>
      </c>
      <c r="F58" s="32" t="s">
        <v>61</v>
      </c>
      <c r="G58" s="35" t="s">
        <v>6</v>
      </c>
      <c r="H58" s="38" t="s">
        <v>40</v>
      </c>
      <c r="I58" s="36" t="s">
        <v>40</v>
      </c>
      <c r="J58" s="39">
        <v>12</v>
      </c>
      <c r="K58" s="37">
        <v>44014</v>
      </c>
    </row>
    <row r="59" spans="1:11" s="27" customFormat="1" ht="21" customHeight="1">
      <c r="A59" s="19">
        <v>57</v>
      </c>
      <c r="B59" s="28">
        <v>39597</v>
      </c>
      <c r="C59" s="29" t="s">
        <v>192</v>
      </c>
      <c r="D59" s="29" t="s">
        <v>193</v>
      </c>
      <c r="E59" s="31" t="s">
        <v>194</v>
      </c>
      <c r="F59" s="32" t="s">
        <v>61</v>
      </c>
      <c r="G59" s="35" t="s">
        <v>6</v>
      </c>
      <c r="H59" s="38" t="s">
        <v>40</v>
      </c>
      <c r="I59" s="36" t="s">
        <v>40</v>
      </c>
      <c r="J59" s="40">
        <v>3.794</v>
      </c>
      <c r="K59" s="37">
        <v>44015</v>
      </c>
    </row>
    <row r="60" spans="1:11" s="27" customFormat="1" ht="21" customHeight="1">
      <c r="A60" s="19">
        <v>58</v>
      </c>
      <c r="B60" s="28">
        <v>43776</v>
      </c>
      <c r="C60" s="29" t="s">
        <v>201</v>
      </c>
      <c r="D60" s="29" t="s">
        <v>202</v>
      </c>
      <c r="E60" s="31" t="s">
        <v>203</v>
      </c>
      <c r="F60" s="32" t="s">
        <v>53</v>
      </c>
      <c r="G60" s="35" t="s">
        <v>6</v>
      </c>
      <c r="H60" s="38" t="s">
        <v>207</v>
      </c>
      <c r="I60" s="36">
        <v>5</v>
      </c>
      <c r="J60" s="39">
        <v>17.5</v>
      </c>
      <c r="K60" s="37">
        <v>44015</v>
      </c>
    </row>
    <row r="61" spans="1:11" s="27" customFormat="1" ht="21" customHeight="1">
      <c r="A61" s="19">
        <v>59</v>
      </c>
      <c r="B61" s="28">
        <v>43720</v>
      </c>
      <c r="C61" s="29" t="s">
        <v>198</v>
      </c>
      <c r="D61" s="29" t="s">
        <v>199</v>
      </c>
      <c r="E61" s="31" t="s">
        <v>200</v>
      </c>
      <c r="F61" s="32" t="s">
        <v>53</v>
      </c>
      <c r="G61" s="35" t="s">
        <v>18</v>
      </c>
      <c r="H61" s="42">
        <v>1.47</v>
      </c>
      <c r="I61" s="36" t="s">
        <v>93</v>
      </c>
      <c r="J61" s="40">
        <v>4.41</v>
      </c>
      <c r="K61" s="37">
        <v>44015</v>
      </c>
    </row>
    <row r="62" spans="1:11" s="27" customFormat="1" ht="21" customHeight="1">
      <c r="A62" s="19">
        <v>60</v>
      </c>
      <c r="B62" s="28">
        <v>43846</v>
      </c>
      <c r="C62" s="29" t="s">
        <v>206</v>
      </c>
      <c r="D62" s="29" t="s">
        <v>205</v>
      </c>
      <c r="E62" s="31" t="s">
        <v>204</v>
      </c>
      <c r="F62" s="32" t="s">
        <v>80</v>
      </c>
      <c r="G62" s="35" t="s">
        <v>23</v>
      </c>
      <c r="H62" s="38" t="s">
        <v>40</v>
      </c>
      <c r="I62" s="36" t="s">
        <v>40</v>
      </c>
      <c r="J62" s="39">
        <v>10</v>
      </c>
      <c r="K62" s="37">
        <v>44015</v>
      </c>
    </row>
    <row r="63" spans="1:11" s="27" customFormat="1" ht="21" customHeight="1">
      <c r="A63" s="19">
        <v>61</v>
      </c>
      <c r="B63" s="28">
        <v>43881</v>
      </c>
      <c r="C63" s="29" t="s">
        <v>208</v>
      </c>
      <c r="D63" s="29" t="s">
        <v>209</v>
      </c>
      <c r="E63" s="31" t="s">
        <v>210</v>
      </c>
      <c r="F63" s="32" t="s">
        <v>182</v>
      </c>
      <c r="G63" s="35" t="s">
        <v>23</v>
      </c>
      <c r="H63" s="38" t="s">
        <v>40</v>
      </c>
      <c r="I63" s="36" t="s">
        <v>40</v>
      </c>
      <c r="J63" s="39">
        <v>5.6</v>
      </c>
      <c r="K63" s="37">
        <v>44022</v>
      </c>
    </row>
    <row r="64" spans="1:11" s="27" customFormat="1" ht="21" customHeight="1">
      <c r="A64" s="19">
        <v>62</v>
      </c>
      <c r="B64" s="28">
        <v>43160</v>
      </c>
      <c r="C64" s="29" t="s">
        <v>119</v>
      </c>
      <c r="D64" s="29" t="s">
        <v>120</v>
      </c>
      <c r="E64" s="31" t="s">
        <v>121</v>
      </c>
      <c r="F64" s="32" t="s">
        <v>53</v>
      </c>
      <c r="G64" s="35" t="s">
        <v>6</v>
      </c>
      <c r="H64" s="38">
        <v>2.2999999999999998</v>
      </c>
      <c r="I64" s="36" t="s">
        <v>40</v>
      </c>
      <c r="J64" s="39">
        <v>1.8</v>
      </c>
      <c r="K64" s="37">
        <v>44022</v>
      </c>
    </row>
    <row r="65" spans="1:11" s="27" customFormat="1" ht="21" customHeight="1">
      <c r="A65" s="19">
        <v>63</v>
      </c>
      <c r="B65" s="28">
        <v>40618</v>
      </c>
      <c r="C65" s="29" t="s">
        <v>183</v>
      </c>
      <c r="D65" s="29" t="s">
        <v>184</v>
      </c>
      <c r="E65" s="31" t="s">
        <v>185</v>
      </c>
      <c r="F65" s="32" t="s">
        <v>186</v>
      </c>
      <c r="G65" s="35" t="s">
        <v>6</v>
      </c>
      <c r="H65" s="38">
        <v>3.52</v>
      </c>
      <c r="I65" s="36">
        <v>3</v>
      </c>
      <c r="J65" s="39">
        <v>10.56</v>
      </c>
      <c r="K65" s="37">
        <v>44025</v>
      </c>
    </row>
    <row r="66" spans="1:11" s="27" customFormat="1" ht="21" customHeight="1">
      <c r="A66" s="19">
        <v>64</v>
      </c>
      <c r="B66" s="28">
        <v>44028</v>
      </c>
      <c r="C66" s="29" t="s">
        <v>254</v>
      </c>
      <c r="D66" s="29" t="s">
        <v>255</v>
      </c>
      <c r="E66" s="31" t="s">
        <v>256</v>
      </c>
      <c r="F66" s="32" t="s">
        <v>57</v>
      </c>
      <c r="G66" s="35" t="s">
        <v>5</v>
      </c>
      <c r="H66" s="38" t="s">
        <v>257</v>
      </c>
      <c r="I66" s="36">
        <v>4</v>
      </c>
      <c r="J66" s="55">
        <v>606.5</v>
      </c>
      <c r="K66" s="37">
        <v>44026</v>
      </c>
    </row>
    <row r="67" spans="1:11" s="27" customFormat="1" ht="21" customHeight="1">
      <c r="A67" s="19">
        <v>65</v>
      </c>
      <c r="B67" s="28">
        <v>39807</v>
      </c>
      <c r="C67" s="29" t="s">
        <v>217</v>
      </c>
      <c r="D67" s="29" t="s">
        <v>218</v>
      </c>
      <c r="E67" s="31" t="s">
        <v>219</v>
      </c>
      <c r="F67" s="32" t="s">
        <v>53</v>
      </c>
      <c r="G67" s="35" t="s">
        <v>6</v>
      </c>
      <c r="H67" s="38">
        <v>2</v>
      </c>
      <c r="I67" s="36">
        <v>1</v>
      </c>
      <c r="J67" s="39">
        <v>2</v>
      </c>
      <c r="K67" s="37">
        <v>44028</v>
      </c>
    </row>
    <row r="68" spans="1:11" s="27" customFormat="1" ht="21" customHeight="1">
      <c r="A68" s="19">
        <v>66</v>
      </c>
      <c r="B68" s="28">
        <v>43734</v>
      </c>
      <c r="C68" s="29" t="s">
        <v>211</v>
      </c>
      <c r="D68" s="29" t="s">
        <v>212</v>
      </c>
      <c r="E68" s="31" t="s">
        <v>213</v>
      </c>
      <c r="F68" s="32" t="s">
        <v>155</v>
      </c>
      <c r="G68" s="35" t="s">
        <v>17</v>
      </c>
      <c r="H68" s="38">
        <v>1</v>
      </c>
      <c r="I68" s="36" t="s">
        <v>45</v>
      </c>
      <c r="J68" s="39">
        <v>1</v>
      </c>
      <c r="K68" s="37">
        <v>44029</v>
      </c>
    </row>
    <row r="69" spans="1:11" s="27" customFormat="1" ht="21" customHeight="1">
      <c r="A69" s="19">
        <v>67</v>
      </c>
      <c r="B69" s="28">
        <v>43902</v>
      </c>
      <c r="C69" s="29" t="s">
        <v>224</v>
      </c>
      <c r="D69" s="29" t="s">
        <v>225</v>
      </c>
      <c r="E69" s="31" t="s">
        <v>226</v>
      </c>
      <c r="F69" s="32" t="s">
        <v>61</v>
      </c>
      <c r="G69" s="35" t="s">
        <v>6</v>
      </c>
      <c r="H69" s="38">
        <v>3</v>
      </c>
      <c r="I69" s="36">
        <v>4</v>
      </c>
      <c r="J69" s="39">
        <v>12</v>
      </c>
      <c r="K69" s="37">
        <v>44036</v>
      </c>
    </row>
    <row r="70" spans="1:11" s="27" customFormat="1" ht="21" customHeight="1">
      <c r="A70" s="19">
        <v>68</v>
      </c>
      <c r="B70" s="28">
        <v>40815</v>
      </c>
      <c r="C70" s="29" t="s">
        <v>227</v>
      </c>
      <c r="D70" s="29" t="s">
        <v>228</v>
      </c>
      <c r="E70" s="31" t="s">
        <v>229</v>
      </c>
      <c r="F70" s="32" t="s">
        <v>155</v>
      </c>
      <c r="G70" s="35" t="s">
        <v>6</v>
      </c>
      <c r="H70" s="38" t="s">
        <v>230</v>
      </c>
      <c r="I70" s="36" t="s">
        <v>40</v>
      </c>
      <c r="J70" s="39">
        <v>18</v>
      </c>
      <c r="K70" s="37">
        <v>44036</v>
      </c>
    </row>
    <row r="71" spans="1:11" s="27" customFormat="1" ht="21" customHeight="1">
      <c r="A71" s="19">
        <v>69</v>
      </c>
      <c r="B71" s="28">
        <v>43797</v>
      </c>
      <c r="C71" s="29" t="s">
        <v>214</v>
      </c>
      <c r="D71" s="29" t="s">
        <v>215</v>
      </c>
      <c r="E71" s="31" t="s">
        <v>216</v>
      </c>
      <c r="F71" s="32" t="s">
        <v>165</v>
      </c>
      <c r="G71" s="35" t="s">
        <v>6</v>
      </c>
      <c r="H71" s="38">
        <v>4.8</v>
      </c>
      <c r="I71" s="36">
        <v>1</v>
      </c>
      <c r="J71" s="39">
        <v>4.8</v>
      </c>
      <c r="K71" s="37">
        <v>44040</v>
      </c>
    </row>
    <row r="72" spans="1:11" s="27" customFormat="1" ht="21" customHeight="1">
      <c r="A72" s="19">
        <v>70</v>
      </c>
      <c r="B72" s="28">
        <v>41221</v>
      </c>
      <c r="C72" s="29" t="s">
        <v>148</v>
      </c>
      <c r="D72" s="29" t="s">
        <v>149</v>
      </c>
      <c r="E72" s="31" t="s">
        <v>231</v>
      </c>
      <c r="F72" s="32" t="s">
        <v>150</v>
      </c>
      <c r="G72" s="35" t="s">
        <v>5</v>
      </c>
      <c r="H72" s="42">
        <v>2.5840000000000001</v>
      </c>
      <c r="I72" s="36">
        <v>2</v>
      </c>
      <c r="J72" s="40">
        <v>5.1680000000000001</v>
      </c>
      <c r="K72" s="37">
        <v>44041</v>
      </c>
    </row>
    <row r="73" spans="1:11" s="27" customFormat="1" ht="21" customHeight="1">
      <c r="A73" s="19">
        <v>71</v>
      </c>
      <c r="B73" s="28">
        <v>40773</v>
      </c>
      <c r="C73" s="29" t="s">
        <v>232</v>
      </c>
      <c r="D73" s="29" t="s">
        <v>233</v>
      </c>
      <c r="E73" s="31" t="s">
        <v>234</v>
      </c>
      <c r="F73" s="32" t="s">
        <v>235</v>
      </c>
      <c r="G73" s="35" t="s">
        <v>6</v>
      </c>
      <c r="H73" s="38">
        <v>3.5</v>
      </c>
      <c r="I73" s="36">
        <v>1</v>
      </c>
      <c r="J73" s="39">
        <v>3.5</v>
      </c>
      <c r="K73" s="37">
        <v>44041</v>
      </c>
    </row>
    <row r="74" spans="1:11" s="27" customFormat="1" ht="21" customHeight="1">
      <c r="A74" s="19">
        <v>72</v>
      </c>
      <c r="B74" s="28">
        <v>41066</v>
      </c>
      <c r="C74" s="29" t="s">
        <v>220</v>
      </c>
      <c r="D74" s="29" t="s">
        <v>221</v>
      </c>
      <c r="E74" s="31" t="s">
        <v>222</v>
      </c>
      <c r="F74" s="32" t="s">
        <v>223</v>
      </c>
      <c r="G74" s="35" t="s">
        <v>6</v>
      </c>
      <c r="H74" s="38">
        <v>2.5</v>
      </c>
      <c r="I74" s="36">
        <v>1</v>
      </c>
      <c r="J74" s="39">
        <v>2.5</v>
      </c>
      <c r="K74" s="37">
        <v>44041</v>
      </c>
    </row>
    <row r="75" spans="1:11" s="27" customFormat="1" ht="21" customHeight="1">
      <c r="A75" s="19">
        <v>73</v>
      </c>
      <c r="B75" s="28">
        <v>43846</v>
      </c>
      <c r="C75" s="29" t="s">
        <v>140</v>
      </c>
      <c r="D75" s="29" t="s">
        <v>141</v>
      </c>
      <c r="E75" s="31" t="s">
        <v>142</v>
      </c>
      <c r="F75" s="32" t="s">
        <v>143</v>
      </c>
      <c r="G75" s="35" t="s">
        <v>5</v>
      </c>
      <c r="H75" s="42">
        <v>0.496</v>
      </c>
      <c r="I75" s="36">
        <v>1</v>
      </c>
      <c r="J75" s="40">
        <v>0.496</v>
      </c>
      <c r="K75" s="37">
        <v>44056</v>
      </c>
    </row>
    <row r="76" spans="1:11" s="27" customFormat="1" ht="21" customHeight="1">
      <c r="A76" s="19">
        <v>74</v>
      </c>
      <c r="B76" s="28">
        <v>43930</v>
      </c>
      <c r="C76" s="29" t="s">
        <v>236</v>
      </c>
      <c r="D76" s="29" t="s">
        <v>237</v>
      </c>
      <c r="E76" s="31" t="s">
        <v>238</v>
      </c>
      <c r="F76" s="32" t="s">
        <v>239</v>
      </c>
      <c r="G76" s="35" t="s">
        <v>23</v>
      </c>
      <c r="H76" s="38" t="s">
        <v>40</v>
      </c>
      <c r="I76" s="36" t="s">
        <v>40</v>
      </c>
      <c r="J76" s="39">
        <v>9.9499999999999993</v>
      </c>
      <c r="K76" s="37">
        <v>44056</v>
      </c>
    </row>
    <row r="77" spans="1:11" s="27" customFormat="1" ht="21" customHeight="1">
      <c r="A77" s="19">
        <v>75</v>
      </c>
      <c r="B77" s="28">
        <v>41760</v>
      </c>
      <c r="C77" s="29" t="s">
        <v>240</v>
      </c>
      <c r="D77" s="29" t="s">
        <v>241</v>
      </c>
      <c r="E77" s="31" t="s">
        <v>242</v>
      </c>
      <c r="F77" s="32" t="s">
        <v>53</v>
      </c>
      <c r="G77" s="35" t="s">
        <v>6</v>
      </c>
      <c r="H77" s="38" t="s">
        <v>40</v>
      </c>
      <c r="I77" s="36" t="s">
        <v>40</v>
      </c>
      <c r="J77" s="39">
        <v>13</v>
      </c>
      <c r="K77" s="37">
        <v>44056</v>
      </c>
    </row>
    <row r="78" spans="1:11" s="27" customFormat="1" ht="21" customHeight="1">
      <c r="A78" s="19">
        <v>76</v>
      </c>
      <c r="B78" s="28">
        <v>40591</v>
      </c>
      <c r="C78" s="29" t="s">
        <v>243</v>
      </c>
      <c r="D78" s="29" t="s">
        <v>244</v>
      </c>
      <c r="E78" s="31" t="s">
        <v>245</v>
      </c>
      <c r="F78" s="32" t="s">
        <v>239</v>
      </c>
      <c r="G78" s="35" t="s">
        <v>5</v>
      </c>
      <c r="H78" s="38" t="s">
        <v>246</v>
      </c>
      <c r="I78" s="36">
        <v>2</v>
      </c>
      <c r="J78" s="39">
        <v>3.27</v>
      </c>
      <c r="K78" s="37">
        <v>44056</v>
      </c>
    </row>
    <row r="79" spans="1:11" s="27" customFormat="1" ht="21" customHeight="1">
      <c r="A79" s="19">
        <v>77</v>
      </c>
      <c r="B79" s="28">
        <v>40598</v>
      </c>
      <c r="C79" s="29" t="s">
        <v>247</v>
      </c>
      <c r="D79" s="29" t="s">
        <v>248</v>
      </c>
      <c r="E79" s="31" t="s">
        <v>253</v>
      </c>
      <c r="F79" s="32" t="s">
        <v>118</v>
      </c>
      <c r="G79" s="35" t="s">
        <v>6</v>
      </c>
      <c r="H79" s="38">
        <v>3.4</v>
      </c>
      <c r="I79" s="36">
        <v>3</v>
      </c>
      <c r="J79" s="39">
        <v>10.199999999999999</v>
      </c>
      <c r="K79" s="37">
        <v>44057</v>
      </c>
    </row>
    <row r="80" spans="1:11" s="27" customFormat="1" ht="21" customHeight="1">
      <c r="A80" s="19">
        <v>78</v>
      </c>
      <c r="B80" s="28">
        <v>41998</v>
      </c>
      <c r="C80" s="29" t="s">
        <v>162</v>
      </c>
      <c r="D80" s="29" t="s">
        <v>163</v>
      </c>
      <c r="E80" s="31" t="s">
        <v>168</v>
      </c>
      <c r="F80" s="32" t="s">
        <v>164</v>
      </c>
      <c r="G80" s="35" t="s">
        <v>25</v>
      </c>
      <c r="H80" s="38">
        <v>5.67</v>
      </c>
      <c r="I80" s="36" t="s">
        <v>249</v>
      </c>
      <c r="J80" s="39">
        <v>5.67</v>
      </c>
      <c r="K80" s="37">
        <v>44057</v>
      </c>
    </row>
    <row r="81" spans="1:11" s="27" customFormat="1" ht="21" customHeight="1">
      <c r="A81" s="19">
        <v>79</v>
      </c>
      <c r="B81" s="28">
        <v>41746</v>
      </c>
      <c r="C81" s="29" t="s">
        <v>250</v>
      </c>
      <c r="D81" s="29" t="s">
        <v>251</v>
      </c>
      <c r="E81" s="31" t="s">
        <v>252</v>
      </c>
      <c r="F81" s="32" t="s">
        <v>165</v>
      </c>
      <c r="G81" s="35" t="s">
        <v>25</v>
      </c>
      <c r="H81" s="38">
        <v>1.56</v>
      </c>
      <c r="I81" s="36" t="s">
        <v>45</v>
      </c>
      <c r="J81" s="40">
        <v>0.39500000000000002</v>
      </c>
      <c r="K81" s="37">
        <v>44059</v>
      </c>
    </row>
    <row r="82" spans="1:11" s="27" customFormat="1" ht="21" customHeight="1">
      <c r="A82" s="19">
        <v>80</v>
      </c>
      <c r="B82" s="28">
        <v>40773</v>
      </c>
      <c r="C82" s="29" t="s">
        <v>232</v>
      </c>
      <c r="D82" s="29" t="s">
        <v>233</v>
      </c>
      <c r="E82" s="31" t="s">
        <v>234</v>
      </c>
      <c r="F82" s="32" t="s">
        <v>235</v>
      </c>
      <c r="G82" s="35" t="s">
        <v>6</v>
      </c>
      <c r="H82" s="38">
        <v>3.5</v>
      </c>
      <c r="I82" s="36">
        <v>6</v>
      </c>
      <c r="J82" s="39">
        <v>21</v>
      </c>
      <c r="K82" s="37">
        <v>44063</v>
      </c>
    </row>
    <row r="83" spans="1:11" s="27" customFormat="1" ht="21" customHeight="1">
      <c r="A83" s="19">
        <v>81</v>
      </c>
      <c r="B83" s="28">
        <v>40444</v>
      </c>
      <c r="C83" s="29" t="s">
        <v>258</v>
      </c>
      <c r="D83" s="29" t="s">
        <v>259</v>
      </c>
      <c r="E83" s="31" t="s">
        <v>260</v>
      </c>
      <c r="F83" s="32" t="s">
        <v>39</v>
      </c>
      <c r="G83" s="35" t="s">
        <v>5</v>
      </c>
      <c r="H83" s="38" t="s">
        <v>40</v>
      </c>
      <c r="I83" s="36" t="s">
        <v>40</v>
      </c>
      <c r="J83" s="39">
        <v>7.04</v>
      </c>
      <c r="K83" s="37">
        <v>44064</v>
      </c>
    </row>
    <row r="84" spans="1:11" s="27" customFormat="1" ht="21" customHeight="1">
      <c r="A84" s="19">
        <v>82</v>
      </c>
      <c r="B84" s="28">
        <v>43531</v>
      </c>
      <c r="C84" s="29" t="s">
        <v>269</v>
      </c>
      <c r="D84" s="29" t="s">
        <v>270</v>
      </c>
      <c r="E84" s="31" t="s">
        <v>271</v>
      </c>
      <c r="F84" s="32" t="s">
        <v>272</v>
      </c>
      <c r="G84" s="35" t="s">
        <v>23</v>
      </c>
      <c r="H84" s="38" t="s">
        <v>40</v>
      </c>
      <c r="I84" s="36" t="s">
        <v>40</v>
      </c>
      <c r="J84" s="39">
        <v>10</v>
      </c>
      <c r="K84" s="37">
        <v>44071</v>
      </c>
    </row>
    <row r="85" spans="1:11" s="27" customFormat="1" ht="21" customHeight="1">
      <c r="A85" s="19">
        <v>83</v>
      </c>
      <c r="B85" s="28">
        <v>43531</v>
      </c>
      <c r="C85" s="29" t="s">
        <v>273</v>
      </c>
      <c r="D85" s="29" t="s">
        <v>274</v>
      </c>
      <c r="E85" s="31" t="s">
        <v>271</v>
      </c>
      <c r="F85" s="32" t="s">
        <v>272</v>
      </c>
      <c r="G85" s="35" t="s">
        <v>23</v>
      </c>
      <c r="H85" s="38" t="s">
        <v>40</v>
      </c>
      <c r="I85" s="36" t="s">
        <v>40</v>
      </c>
      <c r="J85" s="39">
        <v>7</v>
      </c>
      <c r="K85" s="37">
        <v>44071</v>
      </c>
    </row>
    <row r="86" spans="1:11" s="27" customFormat="1" ht="21" customHeight="1">
      <c r="A86" s="19">
        <v>84</v>
      </c>
      <c r="B86" s="28">
        <v>43699</v>
      </c>
      <c r="C86" s="29" t="s">
        <v>261</v>
      </c>
      <c r="D86" s="29" t="s">
        <v>262</v>
      </c>
      <c r="E86" s="31" t="s">
        <v>263</v>
      </c>
      <c r="F86" s="32" t="s">
        <v>264</v>
      </c>
      <c r="G86" s="35" t="s">
        <v>30</v>
      </c>
      <c r="H86" s="42">
        <v>1.5009999999999999</v>
      </c>
      <c r="I86" s="36" t="s">
        <v>170</v>
      </c>
      <c r="J86" s="40">
        <v>3.0019999999999998</v>
      </c>
      <c r="K86" s="37">
        <v>44071</v>
      </c>
    </row>
    <row r="87" spans="1:11" s="27" customFormat="1" ht="21" customHeight="1">
      <c r="A87" s="19">
        <v>85</v>
      </c>
      <c r="B87" s="28">
        <v>41774</v>
      </c>
      <c r="C87" s="29" t="s">
        <v>265</v>
      </c>
      <c r="D87" s="29" t="s">
        <v>266</v>
      </c>
      <c r="E87" s="31" t="s">
        <v>267</v>
      </c>
      <c r="F87" s="32" t="s">
        <v>268</v>
      </c>
      <c r="G87" s="35" t="s">
        <v>5</v>
      </c>
      <c r="H87" s="42">
        <v>1.395</v>
      </c>
      <c r="I87" s="36">
        <v>2</v>
      </c>
      <c r="J87" s="39">
        <v>2.79</v>
      </c>
      <c r="K87" s="37">
        <v>44071</v>
      </c>
    </row>
    <row r="88" spans="1:11" s="27" customFormat="1" ht="21" customHeight="1">
      <c r="A88" s="19">
        <v>86</v>
      </c>
      <c r="B88" s="28">
        <v>40618</v>
      </c>
      <c r="C88" s="29" t="s">
        <v>275</v>
      </c>
      <c r="D88" s="29" t="s">
        <v>276</v>
      </c>
      <c r="E88" s="31" t="s">
        <v>277</v>
      </c>
      <c r="F88" s="32" t="s">
        <v>118</v>
      </c>
      <c r="G88" s="35" t="s">
        <v>6</v>
      </c>
      <c r="H88" s="38">
        <v>3</v>
      </c>
      <c r="I88" s="36">
        <v>1</v>
      </c>
      <c r="J88" s="39">
        <v>3</v>
      </c>
      <c r="K88" s="37">
        <v>44073</v>
      </c>
    </row>
    <row r="89" spans="1:11" s="27" customFormat="1" ht="21" customHeight="1">
      <c r="A89" s="19">
        <v>87</v>
      </c>
      <c r="B89" s="28">
        <v>40773</v>
      </c>
      <c r="C89" s="29" t="s">
        <v>232</v>
      </c>
      <c r="D89" s="29" t="s">
        <v>233</v>
      </c>
      <c r="E89" s="31" t="s">
        <v>234</v>
      </c>
      <c r="F89" s="32" t="s">
        <v>235</v>
      </c>
      <c r="G89" s="35" t="s">
        <v>6</v>
      </c>
      <c r="H89" s="38">
        <v>3.5</v>
      </c>
      <c r="I89" s="36">
        <v>3</v>
      </c>
      <c r="J89" s="39">
        <v>10.5</v>
      </c>
      <c r="K89" s="37">
        <v>44078</v>
      </c>
    </row>
    <row r="90" spans="1:11" s="27" customFormat="1" ht="21" customHeight="1">
      <c r="A90" s="19">
        <v>88</v>
      </c>
      <c r="B90" s="28">
        <v>43986</v>
      </c>
      <c r="C90" s="29" t="s">
        <v>287</v>
      </c>
      <c r="D90" s="29" t="s">
        <v>288</v>
      </c>
      <c r="E90" s="31" t="s">
        <v>289</v>
      </c>
      <c r="F90" s="32" t="s">
        <v>290</v>
      </c>
      <c r="G90" s="35" t="s">
        <v>23</v>
      </c>
      <c r="H90" s="38" t="s">
        <v>40</v>
      </c>
      <c r="I90" s="36" t="s">
        <v>40</v>
      </c>
      <c r="J90" s="40">
        <v>33.124000000000002</v>
      </c>
      <c r="K90" s="37">
        <v>44078</v>
      </c>
    </row>
    <row r="91" spans="1:11" s="27" customFormat="1" ht="21" customHeight="1">
      <c r="A91" s="19">
        <v>89</v>
      </c>
      <c r="B91" s="28">
        <v>43902</v>
      </c>
      <c r="C91" s="29" t="s">
        <v>284</v>
      </c>
      <c r="D91" s="29" t="s">
        <v>285</v>
      </c>
      <c r="E91" s="31" t="s">
        <v>286</v>
      </c>
      <c r="F91" s="32" t="s">
        <v>155</v>
      </c>
      <c r="G91" s="35" t="s">
        <v>18</v>
      </c>
      <c r="H91" s="42">
        <v>1.4139999999999999</v>
      </c>
      <c r="I91" s="36" t="s">
        <v>291</v>
      </c>
      <c r="J91" s="40">
        <v>16.968</v>
      </c>
      <c r="K91" s="37">
        <v>44078</v>
      </c>
    </row>
    <row r="92" spans="1:11" s="27" customFormat="1" ht="21" customHeight="1">
      <c r="A92" s="19">
        <v>90</v>
      </c>
      <c r="B92" s="28">
        <v>43776</v>
      </c>
      <c r="C92" s="29" t="s">
        <v>201</v>
      </c>
      <c r="D92" s="29" t="s">
        <v>202</v>
      </c>
      <c r="E92" s="31" t="s">
        <v>203</v>
      </c>
      <c r="F92" s="32" t="s">
        <v>53</v>
      </c>
      <c r="G92" s="35" t="s">
        <v>6</v>
      </c>
      <c r="H92" s="42" t="s">
        <v>292</v>
      </c>
      <c r="I92" s="36">
        <v>2</v>
      </c>
      <c r="J92" s="39">
        <v>5.5</v>
      </c>
      <c r="K92" s="37">
        <v>44078</v>
      </c>
    </row>
    <row r="93" spans="1:11" s="27" customFormat="1" ht="21" customHeight="1">
      <c r="A93" s="19">
        <v>91</v>
      </c>
      <c r="B93" s="28">
        <v>43923</v>
      </c>
      <c r="C93" s="29" t="s">
        <v>281</v>
      </c>
      <c r="D93" s="29" t="s">
        <v>282</v>
      </c>
      <c r="E93" s="31" t="s">
        <v>283</v>
      </c>
      <c r="F93" s="32" t="s">
        <v>164</v>
      </c>
      <c r="G93" s="35" t="s">
        <v>29</v>
      </c>
      <c r="H93" s="38">
        <v>1.56</v>
      </c>
      <c r="I93" s="36" t="s">
        <v>45</v>
      </c>
      <c r="J93" s="39">
        <v>1.56</v>
      </c>
      <c r="K93" s="37">
        <v>44078</v>
      </c>
    </row>
    <row r="94" spans="1:11" s="27" customFormat="1" ht="21" customHeight="1">
      <c r="A94" s="19">
        <v>92</v>
      </c>
      <c r="B94" s="28">
        <v>39176</v>
      </c>
      <c r="C94" s="29" t="s">
        <v>278</v>
      </c>
      <c r="D94" s="29" t="s">
        <v>280</v>
      </c>
      <c r="E94" s="31" t="s">
        <v>279</v>
      </c>
      <c r="F94" s="32" t="s">
        <v>165</v>
      </c>
      <c r="G94" s="35" t="s">
        <v>6</v>
      </c>
      <c r="H94" s="38">
        <v>3.6</v>
      </c>
      <c r="I94" s="36">
        <v>2</v>
      </c>
      <c r="J94" s="39">
        <v>7.2</v>
      </c>
      <c r="K94" s="37">
        <v>44078</v>
      </c>
    </row>
    <row r="95" spans="1:11" s="27" customFormat="1" ht="21" customHeight="1">
      <c r="A95" s="19">
        <v>93</v>
      </c>
      <c r="B95" s="28">
        <v>40598</v>
      </c>
      <c r="C95" s="29" t="s">
        <v>247</v>
      </c>
      <c r="D95" s="29" t="s">
        <v>248</v>
      </c>
      <c r="E95" s="31" t="s">
        <v>253</v>
      </c>
      <c r="F95" s="32" t="s">
        <v>118</v>
      </c>
      <c r="G95" s="35" t="s">
        <v>6</v>
      </c>
      <c r="H95" s="38">
        <v>3.4</v>
      </c>
      <c r="I95" s="36">
        <v>3</v>
      </c>
      <c r="J95" s="39">
        <v>10.199999999999999</v>
      </c>
      <c r="K95" s="37">
        <v>44084</v>
      </c>
    </row>
    <row r="96" spans="1:11" s="27" customFormat="1" ht="21" customHeight="1">
      <c r="A96" s="19">
        <v>94</v>
      </c>
      <c r="B96" s="28">
        <v>43048</v>
      </c>
      <c r="C96" s="29" t="s">
        <v>156</v>
      </c>
      <c r="D96" s="29" t="s">
        <v>157</v>
      </c>
      <c r="E96" s="31" t="s">
        <v>158</v>
      </c>
      <c r="F96" s="32" t="s">
        <v>159</v>
      </c>
      <c r="G96" s="35" t="s">
        <v>5</v>
      </c>
      <c r="H96" s="38">
        <v>3.3</v>
      </c>
      <c r="I96" s="36">
        <v>2</v>
      </c>
      <c r="J96" s="39">
        <v>6.6</v>
      </c>
      <c r="K96" s="37">
        <v>44084</v>
      </c>
    </row>
    <row r="97" spans="1:11" s="27" customFormat="1" ht="21" customHeight="1">
      <c r="A97" s="19">
        <v>95</v>
      </c>
      <c r="B97" s="28">
        <v>43902</v>
      </c>
      <c r="C97" s="29" t="s">
        <v>224</v>
      </c>
      <c r="D97" s="29" t="s">
        <v>225</v>
      </c>
      <c r="E97" s="31" t="s">
        <v>226</v>
      </c>
      <c r="F97" s="32" t="s">
        <v>61</v>
      </c>
      <c r="G97" s="35" t="s">
        <v>6</v>
      </c>
      <c r="H97" s="38">
        <v>3</v>
      </c>
      <c r="I97" s="36">
        <v>3</v>
      </c>
      <c r="J97" s="39">
        <v>9</v>
      </c>
      <c r="K97" s="37">
        <v>44085</v>
      </c>
    </row>
    <row r="98" spans="1:11" s="27" customFormat="1" ht="21" customHeight="1">
      <c r="A98" s="19">
        <v>96</v>
      </c>
      <c r="B98" s="28">
        <v>40996</v>
      </c>
      <c r="C98" s="29" t="s">
        <v>297</v>
      </c>
      <c r="D98" s="29" t="s">
        <v>298</v>
      </c>
      <c r="E98" s="31" t="s">
        <v>279</v>
      </c>
      <c r="F98" s="32" t="s">
        <v>101</v>
      </c>
      <c r="G98" s="35" t="s">
        <v>6</v>
      </c>
      <c r="H98" s="38" t="s">
        <v>40</v>
      </c>
      <c r="I98" s="36" t="s">
        <v>40</v>
      </c>
      <c r="J98" s="39">
        <v>1</v>
      </c>
      <c r="K98" s="37">
        <v>44091</v>
      </c>
    </row>
    <row r="99" spans="1:11" s="27" customFormat="1" ht="21" customHeight="1">
      <c r="A99" s="19">
        <v>97</v>
      </c>
      <c r="B99" s="28">
        <v>43608</v>
      </c>
      <c r="C99" s="29" t="s">
        <v>294</v>
      </c>
      <c r="D99" s="29" t="s">
        <v>295</v>
      </c>
      <c r="E99" s="31" t="s">
        <v>296</v>
      </c>
      <c r="F99" s="32" t="s">
        <v>293</v>
      </c>
      <c r="G99" s="35" t="s">
        <v>30</v>
      </c>
      <c r="H99" s="42">
        <v>1.204</v>
      </c>
      <c r="I99" s="36" t="s">
        <v>93</v>
      </c>
      <c r="J99" s="40">
        <v>3.6120000000000001</v>
      </c>
      <c r="K99" s="37">
        <v>44092</v>
      </c>
    </row>
    <row r="100" spans="1:11" s="27" customFormat="1" ht="21" customHeight="1">
      <c r="A100" s="19">
        <v>98</v>
      </c>
      <c r="B100" s="28">
        <v>40745</v>
      </c>
      <c r="C100" s="29" t="s">
        <v>127</v>
      </c>
      <c r="D100" s="29" t="s">
        <v>128</v>
      </c>
      <c r="E100" s="31" t="s">
        <v>129</v>
      </c>
      <c r="F100" s="32" t="s">
        <v>53</v>
      </c>
      <c r="G100" s="35" t="s">
        <v>6</v>
      </c>
      <c r="H100" s="38">
        <v>3.8</v>
      </c>
      <c r="I100" s="36">
        <v>1</v>
      </c>
      <c r="J100" s="39">
        <v>3.8</v>
      </c>
      <c r="K100" s="37">
        <v>44092</v>
      </c>
    </row>
    <row r="101" spans="1:11" s="27" customFormat="1" ht="21" customHeight="1">
      <c r="A101" s="19">
        <v>99</v>
      </c>
      <c r="B101" s="28">
        <v>43762</v>
      </c>
      <c r="C101" s="29" t="s">
        <v>299</v>
      </c>
      <c r="D101" s="29" t="s">
        <v>300</v>
      </c>
      <c r="E101" s="31" t="s">
        <v>301</v>
      </c>
      <c r="F101" s="32" t="s">
        <v>302</v>
      </c>
      <c r="G101" s="35" t="s">
        <v>18</v>
      </c>
      <c r="H101" s="38">
        <v>1.2</v>
      </c>
      <c r="I101" s="36" t="s">
        <v>45</v>
      </c>
      <c r="J101" s="39">
        <v>1.2</v>
      </c>
      <c r="K101" s="37">
        <v>44092</v>
      </c>
    </row>
    <row r="102" spans="1:11" s="27" customFormat="1" ht="21" customHeight="1">
      <c r="A102" s="19">
        <v>100</v>
      </c>
      <c r="B102" s="28">
        <v>39176</v>
      </c>
      <c r="C102" s="29" t="s">
        <v>278</v>
      </c>
      <c r="D102" s="29" t="s">
        <v>280</v>
      </c>
      <c r="E102" s="31" t="s">
        <v>279</v>
      </c>
      <c r="F102" s="32" t="s">
        <v>165</v>
      </c>
      <c r="G102" s="35" t="s">
        <v>6</v>
      </c>
      <c r="H102" s="38" t="s">
        <v>303</v>
      </c>
      <c r="I102" s="36">
        <v>2</v>
      </c>
      <c r="J102" s="39">
        <v>7.65</v>
      </c>
      <c r="K102" s="37">
        <v>44093</v>
      </c>
    </row>
    <row r="103" spans="1:11" s="27" customFormat="1" ht="21" customHeight="1">
      <c r="A103" s="19">
        <v>101</v>
      </c>
      <c r="B103" s="28">
        <v>44077</v>
      </c>
      <c r="C103" s="29" t="s">
        <v>304</v>
      </c>
      <c r="D103" s="29" t="s">
        <v>305</v>
      </c>
      <c r="E103" s="31" t="s">
        <v>306</v>
      </c>
      <c r="F103" s="32" t="s">
        <v>118</v>
      </c>
      <c r="G103" s="35" t="s">
        <v>23</v>
      </c>
      <c r="H103" s="38" t="s">
        <v>40</v>
      </c>
      <c r="I103" s="36" t="s">
        <v>40</v>
      </c>
      <c r="J103" s="39">
        <v>3.43</v>
      </c>
      <c r="K103" s="37">
        <v>44094</v>
      </c>
    </row>
    <row r="104" spans="1:11" s="27" customFormat="1" ht="21" customHeight="1">
      <c r="A104" s="19">
        <v>102</v>
      </c>
      <c r="B104" s="28">
        <v>40897</v>
      </c>
      <c r="C104" s="29" t="s">
        <v>310</v>
      </c>
      <c r="D104" s="29" t="s">
        <v>311</v>
      </c>
      <c r="E104" s="31" t="s">
        <v>312</v>
      </c>
      <c r="F104" s="32" t="s">
        <v>53</v>
      </c>
      <c r="G104" s="35" t="s">
        <v>6</v>
      </c>
      <c r="H104" s="38" t="s">
        <v>40</v>
      </c>
      <c r="I104" s="36" t="s">
        <v>40</v>
      </c>
      <c r="J104" s="39">
        <v>0</v>
      </c>
      <c r="K104" s="37">
        <v>44099</v>
      </c>
    </row>
    <row r="105" spans="1:11" s="27" customFormat="1" ht="21" customHeight="1">
      <c r="A105" s="19">
        <v>103</v>
      </c>
      <c r="B105" s="28">
        <v>43818</v>
      </c>
      <c r="C105" s="29" t="s">
        <v>307</v>
      </c>
      <c r="D105" s="29" t="s">
        <v>308</v>
      </c>
      <c r="E105" s="31" t="s">
        <v>309</v>
      </c>
      <c r="F105" s="32" t="s">
        <v>155</v>
      </c>
      <c r="G105" s="35" t="s">
        <v>25</v>
      </c>
      <c r="H105" s="42">
        <v>2.5350000000000001</v>
      </c>
      <c r="I105" s="36" t="s">
        <v>45</v>
      </c>
      <c r="J105" s="40">
        <v>2.5350000000000001</v>
      </c>
      <c r="K105" s="37">
        <v>44099</v>
      </c>
    </row>
    <row r="106" spans="1:11" s="27" customFormat="1" ht="21" customHeight="1">
      <c r="A106" s="19">
        <v>104</v>
      </c>
      <c r="B106" s="28">
        <v>40549</v>
      </c>
      <c r="C106" s="29" t="s">
        <v>94</v>
      </c>
      <c r="D106" s="29" t="s">
        <v>95</v>
      </c>
      <c r="E106" s="31" t="s">
        <v>96</v>
      </c>
      <c r="F106" s="32" t="s">
        <v>97</v>
      </c>
      <c r="G106" s="35" t="s">
        <v>6</v>
      </c>
      <c r="H106" s="38">
        <v>3.2</v>
      </c>
      <c r="I106" s="36">
        <v>3</v>
      </c>
      <c r="J106" s="39">
        <v>9.6</v>
      </c>
      <c r="K106" s="37">
        <v>44100</v>
      </c>
    </row>
    <row r="107" spans="1:11" s="27" customFormat="1" ht="21" customHeight="1">
      <c r="A107" s="19">
        <v>105</v>
      </c>
      <c r="B107" s="28">
        <v>43412</v>
      </c>
      <c r="C107" s="29" t="s">
        <v>313</v>
      </c>
      <c r="D107" s="29" t="s">
        <v>314</v>
      </c>
      <c r="E107" s="31" t="s">
        <v>315</v>
      </c>
      <c r="F107" s="32" t="s">
        <v>316</v>
      </c>
      <c r="G107" s="35" t="s">
        <v>5</v>
      </c>
      <c r="H107" s="42">
        <v>3.8559999999999999</v>
      </c>
      <c r="I107" s="36">
        <v>1</v>
      </c>
      <c r="J107" s="40">
        <v>3.8559999999999999</v>
      </c>
      <c r="K107" s="37">
        <v>44103</v>
      </c>
    </row>
    <row r="108" spans="1:11" s="27" customFormat="1" ht="21" customHeight="1">
      <c r="A108" s="19">
        <v>106</v>
      </c>
      <c r="B108" s="28">
        <v>41095</v>
      </c>
      <c r="C108" s="29" t="s">
        <v>323</v>
      </c>
      <c r="D108" s="29" t="s">
        <v>324</v>
      </c>
      <c r="E108" s="31" t="s">
        <v>325</v>
      </c>
      <c r="F108" s="32" t="s">
        <v>53</v>
      </c>
      <c r="G108" s="35" t="s">
        <v>6</v>
      </c>
      <c r="H108" s="38">
        <v>4.2300000000000004</v>
      </c>
      <c r="I108" s="36">
        <v>2</v>
      </c>
      <c r="J108" s="39">
        <v>8.4600000000000009</v>
      </c>
      <c r="K108" s="37">
        <v>44105</v>
      </c>
    </row>
    <row r="109" spans="1:11" s="27" customFormat="1" ht="21" customHeight="1">
      <c r="A109" s="19">
        <v>107</v>
      </c>
      <c r="B109" s="28">
        <v>43706</v>
      </c>
      <c r="C109" s="29" t="s">
        <v>317</v>
      </c>
      <c r="D109" s="29" t="s">
        <v>318</v>
      </c>
      <c r="E109" s="31" t="s">
        <v>321</v>
      </c>
      <c r="F109" s="32" t="s">
        <v>186</v>
      </c>
      <c r="G109" s="35" t="s">
        <v>178</v>
      </c>
      <c r="H109" s="42">
        <v>1.169</v>
      </c>
      <c r="I109" s="36" t="s">
        <v>45</v>
      </c>
      <c r="J109" s="40">
        <v>1.169</v>
      </c>
      <c r="K109" s="37">
        <v>44105</v>
      </c>
    </row>
    <row r="110" spans="1:11" s="27" customFormat="1" ht="21" customHeight="1">
      <c r="A110" s="19">
        <v>108</v>
      </c>
      <c r="B110" s="28">
        <v>40598</v>
      </c>
      <c r="C110" s="29" t="s">
        <v>247</v>
      </c>
      <c r="D110" s="29" t="s">
        <v>248</v>
      </c>
      <c r="E110" s="31" t="s">
        <v>253</v>
      </c>
      <c r="F110" s="32" t="s">
        <v>118</v>
      </c>
      <c r="G110" s="35" t="s">
        <v>6</v>
      </c>
      <c r="H110" s="38" t="s">
        <v>332</v>
      </c>
      <c r="I110" s="36">
        <v>2</v>
      </c>
      <c r="J110" s="39">
        <v>6.7</v>
      </c>
      <c r="K110" s="37">
        <v>44106</v>
      </c>
    </row>
    <row r="111" spans="1:11" s="27" customFormat="1" ht="21" customHeight="1">
      <c r="A111" s="19">
        <v>109</v>
      </c>
      <c r="B111" s="28">
        <v>44014</v>
      </c>
      <c r="C111" s="29" t="s">
        <v>319</v>
      </c>
      <c r="D111" s="29" t="s">
        <v>320</v>
      </c>
      <c r="E111" s="31" t="s">
        <v>322</v>
      </c>
      <c r="F111" s="32" t="s">
        <v>118</v>
      </c>
      <c r="G111" s="35" t="s">
        <v>30</v>
      </c>
      <c r="H111" s="38">
        <v>0.25</v>
      </c>
      <c r="I111" s="36" t="s">
        <v>45</v>
      </c>
      <c r="J111" s="39">
        <v>0.25</v>
      </c>
      <c r="K111" s="37">
        <v>44106</v>
      </c>
    </row>
    <row r="112" spans="1:11" s="27" customFormat="1" ht="21" customHeight="1">
      <c r="A112" s="19">
        <v>110</v>
      </c>
      <c r="B112" s="28">
        <v>43755</v>
      </c>
      <c r="C112" s="29" t="s">
        <v>326</v>
      </c>
      <c r="D112" s="29" t="s">
        <v>327</v>
      </c>
      <c r="E112" s="31" t="s">
        <v>328</v>
      </c>
      <c r="F112" s="32" t="s">
        <v>84</v>
      </c>
      <c r="G112" s="35" t="s">
        <v>18</v>
      </c>
      <c r="H112" s="42">
        <v>1.4139999999999999</v>
      </c>
      <c r="I112" s="36" t="s">
        <v>170</v>
      </c>
      <c r="J112" s="40">
        <v>2.8279999999999998</v>
      </c>
      <c r="K112" s="37">
        <v>44107</v>
      </c>
    </row>
    <row r="113" spans="1:11" s="27" customFormat="1" ht="21" customHeight="1">
      <c r="A113" s="19">
        <v>111</v>
      </c>
      <c r="B113" s="28">
        <v>39176</v>
      </c>
      <c r="C113" s="29" t="s">
        <v>278</v>
      </c>
      <c r="D113" s="29" t="s">
        <v>280</v>
      </c>
      <c r="E113" s="31" t="s">
        <v>279</v>
      </c>
      <c r="F113" s="32" t="s">
        <v>165</v>
      </c>
      <c r="G113" s="35" t="s">
        <v>6</v>
      </c>
      <c r="H113" s="38">
        <v>3.6</v>
      </c>
      <c r="I113" s="36">
        <v>3</v>
      </c>
      <c r="J113" s="39">
        <v>10.8</v>
      </c>
      <c r="K113" s="37">
        <v>44107</v>
      </c>
    </row>
    <row r="114" spans="1:11" s="27" customFormat="1" ht="21" customHeight="1">
      <c r="A114" s="19">
        <v>112</v>
      </c>
      <c r="B114" s="28">
        <v>44077</v>
      </c>
      <c r="C114" s="29" t="s">
        <v>304</v>
      </c>
      <c r="D114" s="29" t="s">
        <v>305</v>
      </c>
      <c r="E114" s="31" t="s">
        <v>306</v>
      </c>
      <c r="F114" s="32" t="s">
        <v>118</v>
      </c>
      <c r="G114" s="35" t="s">
        <v>23</v>
      </c>
      <c r="H114" s="38" t="s">
        <v>40</v>
      </c>
      <c r="I114" s="36" t="s">
        <v>40</v>
      </c>
      <c r="J114" s="39">
        <v>3.43</v>
      </c>
      <c r="K114" s="37">
        <v>44110</v>
      </c>
    </row>
    <row r="115" spans="1:11" s="27" customFormat="1" ht="21" customHeight="1">
      <c r="A115" s="19">
        <v>113</v>
      </c>
      <c r="B115" s="28">
        <v>43643</v>
      </c>
      <c r="C115" s="29" t="s">
        <v>333</v>
      </c>
      <c r="D115" s="29" t="s">
        <v>334</v>
      </c>
      <c r="E115" s="31" t="s">
        <v>335</v>
      </c>
      <c r="F115" s="32" t="s">
        <v>290</v>
      </c>
      <c r="G115" s="35" t="s">
        <v>5</v>
      </c>
      <c r="H115" s="42">
        <v>3.601</v>
      </c>
      <c r="I115" s="36">
        <v>1</v>
      </c>
      <c r="J115" s="40">
        <v>3.601</v>
      </c>
      <c r="K115" s="37">
        <v>44112</v>
      </c>
    </row>
    <row r="116" spans="1:11" s="27" customFormat="1" ht="21" customHeight="1">
      <c r="A116" s="19">
        <v>114</v>
      </c>
      <c r="B116" s="28">
        <v>43720</v>
      </c>
      <c r="C116" s="29" t="s">
        <v>198</v>
      </c>
      <c r="D116" s="29" t="s">
        <v>199</v>
      </c>
      <c r="E116" s="31" t="s">
        <v>200</v>
      </c>
      <c r="F116" s="32" t="s">
        <v>53</v>
      </c>
      <c r="G116" s="35" t="s">
        <v>18</v>
      </c>
      <c r="H116" s="42">
        <v>1.47</v>
      </c>
      <c r="I116" s="36" t="s">
        <v>170</v>
      </c>
      <c r="J116" s="40">
        <v>2.94</v>
      </c>
      <c r="K116" s="37">
        <v>44113</v>
      </c>
    </row>
    <row r="117" spans="1:11" s="27" customFormat="1" ht="21" customHeight="1">
      <c r="A117" s="19">
        <v>115</v>
      </c>
      <c r="B117" s="28">
        <v>43986</v>
      </c>
      <c r="C117" s="29" t="s">
        <v>340</v>
      </c>
      <c r="D117" s="29" t="s">
        <v>341</v>
      </c>
      <c r="E117" s="31" t="s">
        <v>342</v>
      </c>
      <c r="F117" s="32" t="s">
        <v>339</v>
      </c>
      <c r="G117" s="35" t="s">
        <v>17</v>
      </c>
      <c r="H117" s="42">
        <v>1.4139999999999999</v>
      </c>
      <c r="I117" s="36" t="s">
        <v>170</v>
      </c>
      <c r="J117" s="42">
        <v>2.8279999999999998</v>
      </c>
      <c r="K117" s="37">
        <v>44113</v>
      </c>
    </row>
    <row r="118" spans="1:11" s="27" customFormat="1" ht="21" customHeight="1">
      <c r="A118" s="19">
        <v>116</v>
      </c>
      <c r="B118" s="28">
        <v>40897</v>
      </c>
      <c r="C118" s="29" t="s">
        <v>343</v>
      </c>
      <c r="D118" s="29" t="s">
        <v>344</v>
      </c>
      <c r="E118" s="31" t="s">
        <v>345</v>
      </c>
      <c r="F118" s="32" t="s">
        <v>346</v>
      </c>
      <c r="G118" s="35" t="s">
        <v>6</v>
      </c>
      <c r="H118" s="38">
        <v>3.8</v>
      </c>
      <c r="I118" s="36">
        <v>5</v>
      </c>
      <c r="J118" s="39">
        <v>19</v>
      </c>
      <c r="K118" s="37">
        <v>44113</v>
      </c>
    </row>
    <row r="119" spans="1:11" s="27" customFormat="1" ht="21" customHeight="1">
      <c r="A119" s="19">
        <v>117</v>
      </c>
      <c r="B119" s="28">
        <v>44021</v>
      </c>
      <c r="C119" s="29" t="s">
        <v>336</v>
      </c>
      <c r="D119" s="29" t="s">
        <v>337</v>
      </c>
      <c r="E119" s="31" t="s">
        <v>338</v>
      </c>
      <c r="F119" s="32" t="s">
        <v>339</v>
      </c>
      <c r="G119" s="35" t="s">
        <v>19</v>
      </c>
      <c r="H119" s="38">
        <v>26</v>
      </c>
      <c r="I119" s="36">
        <v>1</v>
      </c>
      <c r="J119" s="39">
        <v>26</v>
      </c>
      <c r="K119" s="37">
        <v>44113</v>
      </c>
    </row>
    <row r="120" spans="1:11" s="27" customFormat="1" ht="21" customHeight="1">
      <c r="A120" s="19">
        <v>118</v>
      </c>
      <c r="B120" s="28">
        <v>43482</v>
      </c>
      <c r="C120" s="29" t="s">
        <v>347</v>
      </c>
      <c r="D120" s="29" t="s">
        <v>348</v>
      </c>
      <c r="E120" s="31" t="s">
        <v>349</v>
      </c>
      <c r="F120" s="32" t="s">
        <v>126</v>
      </c>
      <c r="G120" s="35" t="s">
        <v>27</v>
      </c>
      <c r="H120" s="38">
        <v>10</v>
      </c>
      <c r="I120" s="36" t="s">
        <v>353</v>
      </c>
      <c r="J120" s="39">
        <v>0.27</v>
      </c>
      <c r="K120" s="37">
        <v>44114</v>
      </c>
    </row>
    <row r="121" spans="1:11" s="27" customFormat="1" ht="21" customHeight="1">
      <c r="A121" s="19">
        <v>119</v>
      </c>
      <c r="B121" s="28">
        <v>40904</v>
      </c>
      <c r="C121" s="29" t="s">
        <v>350</v>
      </c>
      <c r="D121" s="29" t="s">
        <v>351</v>
      </c>
      <c r="E121" s="31" t="s">
        <v>352</v>
      </c>
      <c r="F121" s="32" t="s">
        <v>118</v>
      </c>
      <c r="G121" s="35" t="s">
        <v>6</v>
      </c>
      <c r="H121" s="38">
        <v>4</v>
      </c>
      <c r="I121" s="36">
        <v>2</v>
      </c>
      <c r="J121" s="39">
        <v>8</v>
      </c>
      <c r="K121" s="37">
        <v>44114</v>
      </c>
    </row>
    <row r="122" spans="1:11" s="27" customFormat="1" ht="21" customHeight="1">
      <c r="A122" s="19">
        <v>120</v>
      </c>
      <c r="B122" s="28">
        <v>44077</v>
      </c>
      <c r="C122" s="29" t="s">
        <v>304</v>
      </c>
      <c r="D122" s="29" t="s">
        <v>305</v>
      </c>
      <c r="E122" s="31" t="s">
        <v>306</v>
      </c>
      <c r="F122" s="32" t="s">
        <v>118</v>
      </c>
      <c r="G122" s="35" t="s">
        <v>23</v>
      </c>
      <c r="H122" s="38" t="s">
        <v>40</v>
      </c>
      <c r="I122" s="36" t="s">
        <v>40</v>
      </c>
      <c r="J122" s="39">
        <v>3.43</v>
      </c>
      <c r="K122" s="37">
        <v>44117</v>
      </c>
    </row>
    <row r="123" spans="1:11" s="27" customFormat="1" ht="21" customHeight="1">
      <c r="A123" s="19">
        <v>121</v>
      </c>
      <c r="B123" s="28">
        <v>43650</v>
      </c>
      <c r="C123" s="29" t="s">
        <v>366</v>
      </c>
      <c r="D123" s="29" t="s">
        <v>367</v>
      </c>
      <c r="E123" s="31" t="s">
        <v>368</v>
      </c>
      <c r="F123" s="32" t="s">
        <v>159</v>
      </c>
      <c r="G123" s="35" t="s">
        <v>23</v>
      </c>
      <c r="H123" s="38" t="s">
        <v>40</v>
      </c>
      <c r="I123" s="36" t="s">
        <v>40</v>
      </c>
      <c r="J123" s="39">
        <v>9.99</v>
      </c>
      <c r="K123" s="37">
        <v>44118</v>
      </c>
    </row>
    <row r="124" spans="1:11" s="27" customFormat="1" ht="21" customHeight="1">
      <c r="A124" s="19">
        <v>122</v>
      </c>
      <c r="B124" s="28">
        <v>40948</v>
      </c>
      <c r="C124" s="29" t="s">
        <v>369</v>
      </c>
      <c r="D124" s="29" t="s">
        <v>370</v>
      </c>
      <c r="E124" s="31" t="s">
        <v>371</v>
      </c>
      <c r="F124" s="32" t="s">
        <v>165</v>
      </c>
      <c r="G124" s="35" t="s">
        <v>6</v>
      </c>
      <c r="H124" s="38">
        <v>4.5</v>
      </c>
      <c r="I124" s="36">
        <v>1</v>
      </c>
      <c r="J124" s="39">
        <v>4.5</v>
      </c>
      <c r="K124" s="37">
        <v>44118</v>
      </c>
    </row>
    <row r="125" spans="1:11" s="27" customFormat="1" ht="21" customHeight="1">
      <c r="A125" s="19">
        <v>123</v>
      </c>
      <c r="B125" s="28">
        <v>43643</v>
      </c>
      <c r="C125" s="29" t="s">
        <v>357</v>
      </c>
      <c r="D125" s="29" t="s">
        <v>358</v>
      </c>
      <c r="E125" s="31" t="s">
        <v>359</v>
      </c>
      <c r="F125" s="32" t="s">
        <v>143</v>
      </c>
      <c r="G125" s="35" t="s">
        <v>6</v>
      </c>
      <c r="H125" s="42">
        <v>3.5710000000000002</v>
      </c>
      <c r="I125" s="36">
        <v>1</v>
      </c>
      <c r="J125" s="40">
        <v>3.5710000000000002</v>
      </c>
      <c r="K125" s="37">
        <v>44119</v>
      </c>
    </row>
    <row r="126" spans="1:11" s="27" customFormat="1" ht="21" customHeight="1">
      <c r="A126" s="19">
        <v>124</v>
      </c>
      <c r="B126" s="28">
        <v>43776</v>
      </c>
      <c r="C126" s="29" t="s">
        <v>360</v>
      </c>
      <c r="D126" s="29" t="s">
        <v>361</v>
      </c>
      <c r="E126" s="31" t="s">
        <v>362</v>
      </c>
      <c r="F126" s="32" t="s">
        <v>92</v>
      </c>
      <c r="G126" s="35" t="s">
        <v>29</v>
      </c>
      <c r="H126" s="42">
        <v>1.56</v>
      </c>
      <c r="I126" s="36" t="s">
        <v>170</v>
      </c>
      <c r="J126" s="40">
        <v>3.12</v>
      </c>
      <c r="K126" s="37">
        <v>44119</v>
      </c>
    </row>
    <row r="127" spans="1:11" s="27" customFormat="1" ht="21" customHeight="1">
      <c r="A127" s="19">
        <v>125</v>
      </c>
      <c r="B127" s="28">
        <v>43874</v>
      </c>
      <c r="C127" s="29" t="s">
        <v>354</v>
      </c>
      <c r="D127" s="29" t="s">
        <v>355</v>
      </c>
      <c r="E127" s="31" t="s">
        <v>356</v>
      </c>
      <c r="F127" s="32" t="s">
        <v>72</v>
      </c>
      <c r="G127" s="35" t="s">
        <v>19</v>
      </c>
      <c r="H127" s="38">
        <v>11.75</v>
      </c>
      <c r="I127" s="36">
        <v>1</v>
      </c>
      <c r="J127" s="39">
        <v>1</v>
      </c>
      <c r="K127" s="37">
        <v>44119</v>
      </c>
    </row>
    <row r="128" spans="1:11" s="27" customFormat="1" ht="21" customHeight="1">
      <c r="A128" s="19">
        <v>126</v>
      </c>
      <c r="B128" s="28">
        <v>44056</v>
      </c>
      <c r="C128" s="29" t="s">
        <v>365</v>
      </c>
      <c r="D128" s="29" t="s">
        <v>381</v>
      </c>
      <c r="E128" s="31" t="s">
        <v>382</v>
      </c>
      <c r="F128" s="32" t="s">
        <v>84</v>
      </c>
      <c r="G128" s="35" t="s">
        <v>29</v>
      </c>
      <c r="H128" s="42">
        <v>1.0669999999999999</v>
      </c>
      <c r="I128" s="36" t="s">
        <v>93</v>
      </c>
      <c r="J128" s="40">
        <v>3.2010000000000001</v>
      </c>
      <c r="K128" s="37">
        <v>44119</v>
      </c>
    </row>
    <row r="129" spans="1:11" s="27" customFormat="1" ht="21" customHeight="1">
      <c r="A129" s="19">
        <v>127</v>
      </c>
      <c r="B129" s="28">
        <v>40598</v>
      </c>
      <c r="C129" s="29" t="s">
        <v>247</v>
      </c>
      <c r="D129" s="29" t="s">
        <v>248</v>
      </c>
      <c r="E129" s="31" t="s">
        <v>253</v>
      </c>
      <c r="F129" s="32" t="s">
        <v>118</v>
      </c>
      <c r="G129" s="35" t="s">
        <v>6</v>
      </c>
      <c r="H129" s="38" t="s">
        <v>384</v>
      </c>
      <c r="I129" s="36">
        <v>5</v>
      </c>
      <c r="J129" s="39">
        <v>16.899999999999999</v>
      </c>
      <c r="K129" s="37">
        <v>44120</v>
      </c>
    </row>
    <row r="130" spans="1:11" s="27" customFormat="1" ht="21" customHeight="1">
      <c r="A130" s="19">
        <v>128</v>
      </c>
      <c r="B130" s="28">
        <v>44105</v>
      </c>
      <c r="C130" s="29" t="s">
        <v>374</v>
      </c>
      <c r="D130" s="29" t="s">
        <v>380</v>
      </c>
      <c r="E130" s="31" t="s">
        <v>375</v>
      </c>
      <c r="F130" s="32" t="s">
        <v>264</v>
      </c>
      <c r="G130" s="35" t="s">
        <v>30</v>
      </c>
      <c r="H130" s="42">
        <v>1.5009999999999999</v>
      </c>
      <c r="I130" s="36" t="s">
        <v>93</v>
      </c>
      <c r="J130" s="40">
        <v>4.5030000000000001</v>
      </c>
      <c r="K130" s="37">
        <v>44120</v>
      </c>
    </row>
    <row r="131" spans="1:11" s="27" customFormat="1" ht="21" customHeight="1">
      <c r="A131" s="19">
        <v>129</v>
      </c>
      <c r="B131" s="28">
        <v>43818</v>
      </c>
      <c r="C131" s="29" t="s">
        <v>383</v>
      </c>
      <c r="D131" s="29" t="s">
        <v>376</v>
      </c>
      <c r="E131" s="31" t="s">
        <v>377</v>
      </c>
      <c r="F131" s="32" t="s">
        <v>268</v>
      </c>
      <c r="G131" s="35" t="s">
        <v>6</v>
      </c>
      <c r="H131" s="38">
        <v>3.6</v>
      </c>
      <c r="I131" s="36">
        <v>1</v>
      </c>
      <c r="J131" s="39">
        <v>3.6</v>
      </c>
      <c r="K131" s="37">
        <v>44120</v>
      </c>
    </row>
    <row r="132" spans="1:11" s="27" customFormat="1" ht="21" customHeight="1">
      <c r="A132" s="19">
        <v>130</v>
      </c>
      <c r="B132" s="28">
        <v>43965</v>
      </c>
      <c r="C132" s="29" t="s">
        <v>329</v>
      </c>
      <c r="D132" s="29" t="s">
        <v>330</v>
      </c>
      <c r="E132" s="31" t="s">
        <v>331</v>
      </c>
      <c r="F132" s="32" t="s">
        <v>53</v>
      </c>
      <c r="G132" s="35" t="s">
        <v>19</v>
      </c>
      <c r="H132" s="38">
        <v>12</v>
      </c>
      <c r="I132" s="36">
        <v>1</v>
      </c>
      <c r="J132" s="39">
        <v>12</v>
      </c>
      <c r="K132" s="37">
        <v>44120</v>
      </c>
    </row>
    <row r="133" spans="1:11" s="27" customFormat="1" ht="21" customHeight="1">
      <c r="A133" s="19">
        <v>131</v>
      </c>
      <c r="B133" s="28">
        <v>41130</v>
      </c>
      <c r="C133" s="29" t="s">
        <v>372</v>
      </c>
      <c r="D133" s="29" t="s">
        <v>379</v>
      </c>
      <c r="E133" s="31" t="s">
        <v>373</v>
      </c>
      <c r="F133" s="32" t="s">
        <v>72</v>
      </c>
      <c r="G133" s="35" t="s">
        <v>6</v>
      </c>
      <c r="H133" s="38">
        <v>3.6</v>
      </c>
      <c r="I133" s="36">
        <v>2</v>
      </c>
      <c r="J133" s="39">
        <v>7.2</v>
      </c>
      <c r="K133" s="37">
        <v>44120</v>
      </c>
    </row>
    <row r="134" spans="1:11" s="27" customFormat="1" ht="21" customHeight="1">
      <c r="A134" s="19">
        <v>132</v>
      </c>
      <c r="B134" s="28">
        <v>43943</v>
      </c>
      <c r="C134" s="29" t="s">
        <v>393</v>
      </c>
      <c r="D134" s="29" t="s">
        <v>394</v>
      </c>
      <c r="E134" s="31" t="s">
        <v>395</v>
      </c>
      <c r="F134" s="32" t="s">
        <v>72</v>
      </c>
      <c r="G134" s="35" t="s">
        <v>6</v>
      </c>
      <c r="H134" s="38">
        <v>2.92</v>
      </c>
      <c r="I134" s="36">
        <v>1</v>
      </c>
      <c r="J134" s="40">
        <v>2.1869999999999998</v>
      </c>
      <c r="K134" s="37">
        <v>44121</v>
      </c>
    </row>
    <row r="135" spans="1:11" s="27" customFormat="1" ht="21" customHeight="1">
      <c r="A135" s="19">
        <v>133</v>
      </c>
      <c r="B135" s="28">
        <v>41200</v>
      </c>
      <c r="C135" s="29" t="s">
        <v>695</v>
      </c>
      <c r="D135" s="29" t="s">
        <v>396</v>
      </c>
      <c r="E135" s="31" t="s">
        <v>397</v>
      </c>
      <c r="F135" s="32" t="s">
        <v>72</v>
      </c>
      <c r="G135" s="35" t="s">
        <v>6</v>
      </c>
      <c r="H135" s="42">
        <v>5.1109999999999998</v>
      </c>
      <c r="I135" s="36">
        <v>1</v>
      </c>
      <c r="J135" s="42">
        <v>5.1109999999999998</v>
      </c>
      <c r="K135" s="37">
        <v>44121</v>
      </c>
    </row>
    <row r="136" spans="1:11" s="27" customFormat="1" ht="21" customHeight="1">
      <c r="A136" s="19">
        <v>134</v>
      </c>
      <c r="B136" s="28">
        <v>41088</v>
      </c>
      <c r="C136" s="29" t="s">
        <v>398</v>
      </c>
      <c r="D136" s="29" t="s">
        <v>399</v>
      </c>
      <c r="E136" s="31" t="s">
        <v>400</v>
      </c>
      <c r="F136" s="32" t="s">
        <v>401</v>
      </c>
      <c r="G136" s="35" t="s">
        <v>6</v>
      </c>
      <c r="H136" s="38">
        <v>3.5</v>
      </c>
      <c r="I136" s="36">
        <v>1</v>
      </c>
      <c r="J136" s="39">
        <v>3.5</v>
      </c>
      <c r="K136" s="37">
        <v>44121</v>
      </c>
    </row>
    <row r="137" spans="1:11" s="27" customFormat="1" ht="21" customHeight="1">
      <c r="A137" s="19">
        <v>135</v>
      </c>
      <c r="B137" s="28">
        <v>43916</v>
      </c>
      <c r="C137" s="29" t="s">
        <v>363</v>
      </c>
      <c r="D137" s="29" t="s">
        <v>364</v>
      </c>
      <c r="E137" s="31" t="s">
        <v>378</v>
      </c>
      <c r="F137" s="32" t="s">
        <v>84</v>
      </c>
      <c r="G137" s="35" t="s">
        <v>30</v>
      </c>
      <c r="H137" s="42">
        <v>1.5009999999999999</v>
      </c>
      <c r="I137" s="36" t="s">
        <v>45</v>
      </c>
      <c r="J137" s="40">
        <v>1.5009999999999999</v>
      </c>
      <c r="K137" s="37">
        <v>44121</v>
      </c>
    </row>
    <row r="138" spans="1:11" s="27" customFormat="1" ht="21" customHeight="1">
      <c r="A138" s="19">
        <v>136</v>
      </c>
      <c r="B138" s="28">
        <v>43741</v>
      </c>
      <c r="C138" s="29" t="s">
        <v>388</v>
      </c>
      <c r="D138" s="29" t="s">
        <v>389</v>
      </c>
      <c r="E138" s="31" t="s">
        <v>390</v>
      </c>
      <c r="F138" s="32" t="s">
        <v>290</v>
      </c>
      <c r="G138" s="35" t="s">
        <v>6</v>
      </c>
      <c r="H138" s="38">
        <v>3.6</v>
      </c>
      <c r="I138" s="36">
        <v>1</v>
      </c>
      <c r="J138" s="39">
        <v>3.6</v>
      </c>
      <c r="K138" s="37">
        <v>44121</v>
      </c>
    </row>
    <row r="139" spans="1:11" s="27" customFormat="1" ht="21" customHeight="1">
      <c r="A139" s="19">
        <v>137</v>
      </c>
      <c r="B139" s="28">
        <v>43888</v>
      </c>
      <c r="C139" s="29" t="s">
        <v>391</v>
      </c>
      <c r="D139" s="29" t="s">
        <v>389</v>
      </c>
      <c r="E139" s="31" t="s">
        <v>392</v>
      </c>
      <c r="F139" s="32" t="s">
        <v>290</v>
      </c>
      <c r="G139" s="35" t="s">
        <v>6</v>
      </c>
      <c r="H139" s="38">
        <v>2.8</v>
      </c>
      <c r="I139" s="36">
        <v>1</v>
      </c>
      <c r="J139" s="39">
        <v>2.8</v>
      </c>
      <c r="K139" s="37">
        <v>44121</v>
      </c>
    </row>
    <row r="140" spans="1:11" s="27" customFormat="1" ht="21" customHeight="1">
      <c r="A140" s="19">
        <v>138</v>
      </c>
      <c r="B140" s="28">
        <v>40878</v>
      </c>
      <c r="C140" s="29" t="s">
        <v>402</v>
      </c>
      <c r="D140" s="29" t="s">
        <v>403</v>
      </c>
      <c r="E140" s="31" t="s">
        <v>404</v>
      </c>
      <c r="F140" s="32" t="s">
        <v>118</v>
      </c>
      <c r="G140" s="35" t="s">
        <v>6</v>
      </c>
      <c r="H140" s="38">
        <v>3.8</v>
      </c>
      <c r="I140" s="36">
        <v>5</v>
      </c>
      <c r="J140" s="39">
        <v>19</v>
      </c>
      <c r="K140" s="37">
        <v>44123</v>
      </c>
    </row>
    <row r="141" spans="1:11" s="27" customFormat="1" ht="21" customHeight="1">
      <c r="A141" s="19">
        <v>139</v>
      </c>
      <c r="B141" s="28">
        <v>43860</v>
      </c>
      <c r="C141" s="29" t="s">
        <v>385</v>
      </c>
      <c r="D141" s="29" t="s">
        <v>386</v>
      </c>
      <c r="E141" s="31" t="s">
        <v>387</v>
      </c>
      <c r="F141" s="32" t="s">
        <v>53</v>
      </c>
      <c r="G141" s="35" t="s">
        <v>17</v>
      </c>
      <c r="H141" s="38">
        <v>7.15</v>
      </c>
      <c r="I141" s="36" t="s">
        <v>353</v>
      </c>
      <c r="J141" s="39">
        <v>4</v>
      </c>
      <c r="K141" s="37">
        <v>44123</v>
      </c>
    </row>
    <row r="142" spans="1:11" s="27" customFormat="1" ht="21" customHeight="1">
      <c r="A142" s="19">
        <v>140</v>
      </c>
      <c r="B142" s="28">
        <v>44028</v>
      </c>
      <c r="C142" s="29" t="s">
        <v>254</v>
      </c>
      <c r="D142" s="29" t="s">
        <v>255</v>
      </c>
      <c r="E142" s="31" t="s">
        <v>256</v>
      </c>
      <c r="F142" s="32" t="s">
        <v>57</v>
      </c>
      <c r="G142" s="35" t="s">
        <v>5</v>
      </c>
      <c r="H142" s="38">
        <v>200.7</v>
      </c>
      <c r="I142" s="36">
        <v>2</v>
      </c>
      <c r="J142" s="39">
        <v>401.4</v>
      </c>
      <c r="K142" s="37">
        <v>44126</v>
      </c>
    </row>
    <row r="143" spans="1:11" s="27" customFormat="1" ht="21" customHeight="1">
      <c r="A143" s="19">
        <v>141</v>
      </c>
      <c r="B143" s="28">
        <v>44105</v>
      </c>
      <c r="C143" s="29" t="s">
        <v>405</v>
      </c>
      <c r="D143" s="29" t="s">
        <v>406</v>
      </c>
      <c r="E143" s="31" t="s">
        <v>407</v>
      </c>
      <c r="F143" s="32" t="s">
        <v>155</v>
      </c>
      <c r="G143" s="35" t="s">
        <v>17</v>
      </c>
      <c r="H143" s="42">
        <v>1.415</v>
      </c>
      <c r="I143" s="36" t="s">
        <v>45</v>
      </c>
      <c r="J143" s="42">
        <v>1.415</v>
      </c>
      <c r="K143" s="37">
        <v>44126</v>
      </c>
    </row>
    <row r="144" spans="1:11" s="27" customFormat="1" ht="21" customHeight="1">
      <c r="A144" s="19">
        <v>142</v>
      </c>
      <c r="B144" s="28">
        <v>43867</v>
      </c>
      <c r="C144" s="29" t="s">
        <v>426</v>
      </c>
      <c r="D144" s="29" t="s">
        <v>427</v>
      </c>
      <c r="E144" s="31" t="s">
        <v>428</v>
      </c>
      <c r="F144" s="32" t="s">
        <v>72</v>
      </c>
      <c r="G144" s="35" t="s">
        <v>6</v>
      </c>
      <c r="H144" s="38">
        <v>3.67</v>
      </c>
      <c r="I144" s="36">
        <v>1</v>
      </c>
      <c r="J144" s="38">
        <v>3.67</v>
      </c>
      <c r="K144" s="37">
        <v>44126</v>
      </c>
    </row>
    <row r="145" spans="1:11" s="27" customFormat="1" ht="21" customHeight="1">
      <c r="A145" s="19">
        <v>143</v>
      </c>
      <c r="B145" s="28">
        <v>44077</v>
      </c>
      <c r="C145" s="29" t="s">
        <v>440</v>
      </c>
      <c r="D145" s="29" t="s">
        <v>441</v>
      </c>
      <c r="E145" s="31" t="s">
        <v>442</v>
      </c>
      <c r="F145" s="32" t="s">
        <v>114</v>
      </c>
      <c r="G145" s="35" t="s">
        <v>30</v>
      </c>
      <c r="H145" s="42">
        <v>1.0669999999999999</v>
      </c>
      <c r="I145" s="36" t="s">
        <v>170</v>
      </c>
      <c r="J145" s="42">
        <v>2.1339999999999999</v>
      </c>
      <c r="K145" s="37">
        <v>44126</v>
      </c>
    </row>
    <row r="146" spans="1:11" s="27" customFormat="1" ht="21" customHeight="1">
      <c r="A146" s="19">
        <v>144</v>
      </c>
      <c r="B146" s="28">
        <v>44091</v>
      </c>
      <c r="C146" s="29" t="s">
        <v>432</v>
      </c>
      <c r="D146" s="29" t="s">
        <v>433</v>
      </c>
      <c r="E146" s="31" t="s">
        <v>434</v>
      </c>
      <c r="F146" s="32" t="s">
        <v>118</v>
      </c>
      <c r="G146" s="35" t="s">
        <v>17</v>
      </c>
      <c r="H146" s="38">
        <v>1.5</v>
      </c>
      <c r="I146" s="36" t="s">
        <v>170</v>
      </c>
      <c r="J146" s="39">
        <v>3</v>
      </c>
      <c r="K146" s="37">
        <v>44126</v>
      </c>
    </row>
    <row r="147" spans="1:11" s="27" customFormat="1" ht="21" customHeight="1">
      <c r="A147" s="19">
        <v>145</v>
      </c>
      <c r="B147" s="28">
        <v>43734</v>
      </c>
      <c r="C147" s="29" t="s">
        <v>457</v>
      </c>
      <c r="D147" s="29" t="s">
        <v>389</v>
      </c>
      <c r="E147" s="31" t="s">
        <v>458</v>
      </c>
      <c r="F147" s="32" t="s">
        <v>72</v>
      </c>
      <c r="G147" s="35" t="s">
        <v>6</v>
      </c>
      <c r="H147" s="38">
        <v>3.65</v>
      </c>
      <c r="I147" s="36">
        <v>1</v>
      </c>
      <c r="J147" s="39">
        <v>3.65</v>
      </c>
      <c r="K147" s="37">
        <v>44126</v>
      </c>
    </row>
    <row r="148" spans="1:11" s="27" customFormat="1" ht="21" customHeight="1">
      <c r="A148" s="19">
        <v>146</v>
      </c>
      <c r="B148" s="28">
        <v>40969</v>
      </c>
      <c r="C148" s="29" t="s">
        <v>450</v>
      </c>
      <c r="D148" s="29" t="s">
        <v>451</v>
      </c>
      <c r="E148" s="31" t="s">
        <v>452</v>
      </c>
      <c r="F148" s="32" t="s">
        <v>61</v>
      </c>
      <c r="G148" s="35" t="s">
        <v>6</v>
      </c>
      <c r="H148" s="38">
        <v>4</v>
      </c>
      <c r="I148" s="36">
        <v>1</v>
      </c>
      <c r="J148" s="39">
        <v>4</v>
      </c>
      <c r="K148" s="37">
        <v>44126</v>
      </c>
    </row>
    <row r="149" spans="1:11" s="27" customFormat="1" ht="21" customHeight="1">
      <c r="A149" s="19">
        <v>147</v>
      </c>
      <c r="B149" s="28">
        <v>40842</v>
      </c>
      <c r="C149" s="29" t="s">
        <v>417</v>
      </c>
      <c r="D149" s="29" t="s">
        <v>418</v>
      </c>
      <c r="E149" s="31" t="s">
        <v>419</v>
      </c>
      <c r="F149" s="32" t="s">
        <v>53</v>
      </c>
      <c r="G149" s="35" t="s">
        <v>6</v>
      </c>
      <c r="H149" s="38">
        <v>3.6</v>
      </c>
      <c r="I149" s="36">
        <v>1</v>
      </c>
      <c r="J149" s="39">
        <v>3.6</v>
      </c>
      <c r="K149" s="37">
        <v>44127</v>
      </c>
    </row>
    <row r="150" spans="1:11" s="27" customFormat="1" ht="21" customHeight="1">
      <c r="A150" s="19">
        <v>148</v>
      </c>
      <c r="B150" s="28">
        <v>40858</v>
      </c>
      <c r="C150" s="29" t="s">
        <v>429</v>
      </c>
      <c r="D150" s="29" t="s">
        <v>430</v>
      </c>
      <c r="E150" s="31" t="s">
        <v>431</v>
      </c>
      <c r="F150" s="32" t="s">
        <v>53</v>
      </c>
      <c r="G150" s="35" t="s">
        <v>6</v>
      </c>
      <c r="H150" s="42">
        <v>3.125</v>
      </c>
      <c r="I150" s="36">
        <v>1</v>
      </c>
      <c r="J150" s="42">
        <v>3.125</v>
      </c>
      <c r="K150" s="37">
        <v>44127</v>
      </c>
    </row>
    <row r="151" spans="1:11" s="27" customFormat="1" ht="21" customHeight="1">
      <c r="A151" s="19">
        <v>149</v>
      </c>
      <c r="B151" s="28">
        <v>43741</v>
      </c>
      <c r="C151" s="29" t="s">
        <v>420</v>
      </c>
      <c r="D151" s="29" t="s">
        <v>421</v>
      </c>
      <c r="E151" s="31" t="s">
        <v>422</v>
      </c>
      <c r="F151" s="32" t="s">
        <v>186</v>
      </c>
      <c r="G151" s="35" t="s">
        <v>30</v>
      </c>
      <c r="H151" s="38">
        <v>2</v>
      </c>
      <c r="I151" s="36" t="s">
        <v>170</v>
      </c>
      <c r="J151" s="39">
        <v>4</v>
      </c>
      <c r="K151" s="37">
        <v>44127</v>
      </c>
    </row>
    <row r="152" spans="1:11" s="27" customFormat="1" ht="21" customHeight="1">
      <c r="A152" s="19">
        <v>150</v>
      </c>
      <c r="B152" s="28">
        <v>44042</v>
      </c>
      <c r="C152" s="29" t="s">
        <v>462</v>
      </c>
      <c r="D152" s="29" t="s">
        <v>463</v>
      </c>
      <c r="E152" s="31" t="s">
        <v>464</v>
      </c>
      <c r="F152" s="32" t="s">
        <v>268</v>
      </c>
      <c r="G152" s="35" t="s">
        <v>23</v>
      </c>
      <c r="H152" s="38" t="s">
        <v>40</v>
      </c>
      <c r="I152" s="36" t="s">
        <v>40</v>
      </c>
      <c r="J152" s="39">
        <v>14</v>
      </c>
      <c r="K152" s="37">
        <v>44127</v>
      </c>
    </row>
    <row r="153" spans="1:11" s="27" customFormat="1" ht="21" customHeight="1">
      <c r="A153" s="19">
        <v>151</v>
      </c>
      <c r="B153" s="28">
        <v>43902</v>
      </c>
      <c r="C153" s="29" t="s">
        <v>224</v>
      </c>
      <c r="D153" s="29" t="s">
        <v>225</v>
      </c>
      <c r="E153" s="31" t="s">
        <v>226</v>
      </c>
      <c r="F153" s="32" t="s">
        <v>61</v>
      </c>
      <c r="G153" s="35" t="s">
        <v>6</v>
      </c>
      <c r="H153" s="38">
        <v>3</v>
      </c>
      <c r="I153" s="36">
        <v>3</v>
      </c>
      <c r="J153" s="39">
        <v>9</v>
      </c>
      <c r="K153" s="37">
        <v>44127</v>
      </c>
    </row>
    <row r="154" spans="1:11" s="27" customFormat="1" ht="21" customHeight="1">
      <c r="A154" s="19">
        <v>152</v>
      </c>
      <c r="B154" s="28">
        <v>44077</v>
      </c>
      <c r="C154" s="29" t="s">
        <v>304</v>
      </c>
      <c r="D154" s="29" t="s">
        <v>305</v>
      </c>
      <c r="E154" s="31" t="s">
        <v>306</v>
      </c>
      <c r="F154" s="32" t="s">
        <v>118</v>
      </c>
      <c r="G154" s="35" t="s">
        <v>23</v>
      </c>
      <c r="H154" s="38" t="s">
        <v>40</v>
      </c>
      <c r="I154" s="36" t="s">
        <v>40</v>
      </c>
      <c r="J154" s="39">
        <v>3.43</v>
      </c>
      <c r="K154" s="37">
        <v>44127</v>
      </c>
    </row>
    <row r="155" spans="1:11" s="27" customFormat="1" ht="21" customHeight="1">
      <c r="A155" s="19">
        <v>153</v>
      </c>
      <c r="B155" s="28">
        <v>40745</v>
      </c>
      <c r="C155" s="29" t="s">
        <v>423</v>
      </c>
      <c r="D155" s="29" t="s">
        <v>424</v>
      </c>
      <c r="E155" s="31" t="s">
        <v>425</v>
      </c>
      <c r="F155" s="32" t="s">
        <v>155</v>
      </c>
      <c r="G155" s="35" t="s">
        <v>6</v>
      </c>
      <c r="H155" s="38">
        <v>3.35</v>
      </c>
      <c r="I155" s="36">
        <v>1</v>
      </c>
      <c r="J155" s="38">
        <v>3.35</v>
      </c>
      <c r="K155" s="37">
        <v>44127</v>
      </c>
    </row>
    <row r="156" spans="1:11" s="27" customFormat="1" ht="21" customHeight="1">
      <c r="A156" s="19">
        <v>154</v>
      </c>
      <c r="B156" s="28">
        <v>40848</v>
      </c>
      <c r="C156" s="29" t="s">
        <v>447</v>
      </c>
      <c r="D156" s="29" t="s">
        <v>448</v>
      </c>
      <c r="E156" s="31" t="s">
        <v>449</v>
      </c>
      <c r="F156" s="32" t="s">
        <v>84</v>
      </c>
      <c r="G156" s="35" t="s">
        <v>6</v>
      </c>
      <c r="H156" s="38" t="s">
        <v>40</v>
      </c>
      <c r="I156" s="36" t="s">
        <v>40</v>
      </c>
      <c r="J156" s="39">
        <v>0.7</v>
      </c>
      <c r="K156" s="37">
        <v>44127</v>
      </c>
    </row>
    <row r="157" spans="1:11" s="27" customFormat="1" ht="21" customHeight="1">
      <c r="A157" s="19">
        <v>155</v>
      </c>
      <c r="B157" s="28">
        <v>40948</v>
      </c>
      <c r="C157" s="29" t="s">
        <v>435</v>
      </c>
      <c r="D157" s="29" t="s">
        <v>757</v>
      </c>
      <c r="E157" s="31" t="s">
        <v>436</v>
      </c>
      <c r="F157" s="32" t="s">
        <v>72</v>
      </c>
      <c r="G157" s="35" t="s">
        <v>6</v>
      </c>
      <c r="H157" s="38">
        <v>2.5</v>
      </c>
      <c r="I157" s="36">
        <v>1</v>
      </c>
      <c r="J157" s="39">
        <v>1</v>
      </c>
      <c r="K157" s="37">
        <v>44127</v>
      </c>
    </row>
    <row r="158" spans="1:11" s="27" customFormat="1" ht="21" customHeight="1">
      <c r="A158" s="19">
        <v>156</v>
      </c>
      <c r="B158" s="28">
        <v>44098</v>
      </c>
      <c r="C158" s="29" t="s">
        <v>518</v>
      </c>
      <c r="D158" s="29" t="s">
        <v>556</v>
      </c>
      <c r="E158" s="31" t="s">
        <v>519</v>
      </c>
      <c r="F158" s="32" t="s">
        <v>346</v>
      </c>
      <c r="G158" s="35" t="s">
        <v>5</v>
      </c>
      <c r="H158" s="38">
        <v>0.46</v>
      </c>
      <c r="I158" s="36">
        <v>1</v>
      </c>
      <c r="J158" s="39">
        <v>0.46</v>
      </c>
      <c r="K158" s="37">
        <v>44127</v>
      </c>
    </row>
    <row r="159" spans="1:11" s="27" customFormat="1" ht="21" customHeight="1">
      <c r="A159" s="19">
        <v>157</v>
      </c>
      <c r="B159" s="28">
        <v>40904</v>
      </c>
      <c r="C159" s="29" t="s">
        <v>350</v>
      </c>
      <c r="D159" s="29" t="s">
        <v>351</v>
      </c>
      <c r="E159" s="31" t="s">
        <v>352</v>
      </c>
      <c r="F159" s="32" t="s">
        <v>118</v>
      </c>
      <c r="G159" s="35" t="s">
        <v>6</v>
      </c>
      <c r="H159" s="38">
        <v>4</v>
      </c>
      <c r="I159" s="36">
        <v>1</v>
      </c>
      <c r="J159" s="39">
        <v>4</v>
      </c>
      <c r="K159" s="37">
        <v>44128</v>
      </c>
    </row>
    <row r="160" spans="1:11" s="27" customFormat="1" ht="21" customHeight="1">
      <c r="A160" s="19">
        <v>158</v>
      </c>
      <c r="B160" s="28">
        <v>43657</v>
      </c>
      <c r="C160" s="29" t="s">
        <v>469</v>
      </c>
      <c r="D160" s="29" t="s">
        <v>470</v>
      </c>
      <c r="E160" s="31" t="s">
        <v>471</v>
      </c>
      <c r="F160" s="32" t="s">
        <v>472</v>
      </c>
      <c r="G160" s="35" t="s">
        <v>5</v>
      </c>
      <c r="H160" s="38" t="s">
        <v>539</v>
      </c>
      <c r="I160" s="36">
        <v>3</v>
      </c>
      <c r="J160" s="40">
        <v>14.817</v>
      </c>
      <c r="K160" s="37">
        <v>44128</v>
      </c>
    </row>
    <row r="161" spans="1:11" s="27" customFormat="1" ht="21" customHeight="1">
      <c r="A161" s="19">
        <v>159</v>
      </c>
      <c r="B161" s="28">
        <v>44028</v>
      </c>
      <c r="C161" s="29" t="s">
        <v>497</v>
      </c>
      <c r="D161" s="29" t="s">
        <v>498</v>
      </c>
      <c r="E161" s="31" t="s">
        <v>499</v>
      </c>
      <c r="F161" s="32" t="s">
        <v>339</v>
      </c>
      <c r="G161" s="35" t="s">
        <v>19</v>
      </c>
      <c r="H161" s="38">
        <v>2.5</v>
      </c>
      <c r="I161" s="36">
        <v>1</v>
      </c>
      <c r="J161" s="39">
        <v>2.5</v>
      </c>
      <c r="K161" s="37">
        <v>44128</v>
      </c>
    </row>
    <row r="162" spans="1:11" s="27" customFormat="1" ht="21" customHeight="1">
      <c r="A162" s="19">
        <v>160</v>
      </c>
      <c r="B162" s="28">
        <v>39176</v>
      </c>
      <c r="C162" s="29" t="s">
        <v>278</v>
      </c>
      <c r="D162" s="29" t="s">
        <v>280</v>
      </c>
      <c r="E162" s="31" t="s">
        <v>279</v>
      </c>
      <c r="F162" s="32" t="s">
        <v>165</v>
      </c>
      <c r="G162" s="35" t="s">
        <v>6</v>
      </c>
      <c r="H162" s="38">
        <v>3.6</v>
      </c>
      <c r="I162" s="36">
        <v>3</v>
      </c>
      <c r="J162" s="39">
        <v>10.8</v>
      </c>
      <c r="K162" s="37">
        <v>44128</v>
      </c>
    </row>
    <row r="163" spans="1:11" s="27" customFormat="1" ht="21" customHeight="1">
      <c r="A163" s="19">
        <v>161</v>
      </c>
      <c r="B163" s="28">
        <v>44119</v>
      </c>
      <c r="C163" s="29" t="s">
        <v>482</v>
      </c>
      <c r="D163" s="29" t="s">
        <v>483</v>
      </c>
      <c r="E163" s="31" t="s">
        <v>484</v>
      </c>
      <c r="F163" s="32" t="s">
        <v>485</v>
      </c>
      <c r="G163" s="35" t="s">
        <v>29</v>
      </c>
      <c r="H163" s="42">
        <v>1.5009999999999999</v>
      </c>
      <c r="I163" s="36" t="s">
        <v>45</v>
      </c>
      <c r="J163" s="42">
        <v>1.5009999999999999</v>
      </c>
      <c r="K163" s="37">
        <v>44128</v>
      </c>
    </row>
    <row r="164" spans="1:11" s="27" customFormat="1" ht="21" customHeight="1">
      <c r="A164" s="19">
        <v>162</v>
      </c>
      <c r="B164" s="28">
        <v>42740</v>
      </c>
      <c r="C164" s="29" t="s">
        <v>486</v>
      </c>
      <c r="D164" s="29" t="s">
        <v>487</v>
      </c>
      <c r="E164" s="31" t="s">
        <v>488</v>
      </c>
      <c r="F164" s="32" t="s">
        <v>489</v>
      </c>
      <c r="G164" s="35" t="s">
        <v>5</v>
      </c>
      <c r="H164" s="38">
        <v>29.15</v>
      </c>
      <c r="I164" s="36">
        <v>1</v>
      </c>
      <c r="J164" s="39">
        <v>29.15</v>
      </c>
      <c r="K164" s="37">
        <v>44128</v>
      </c>
    </row>
    <row r="165" spans="1:11" s="27" customFormat="1" ht="21" customHeight="1">
      <c r="A165" s="19">
        <v>163</v>
      </c>
      <c r="B165" s="28">
        <v>43943</v>
      </c>
      <c r="C165" s="29" t="s">
        <v>453</v>
      </c>
      <c r="D165" s="29" t="s">
        <v>454</v>
      </c>
      <c r="E165" s="31" t="s">
        <v>455</v>
      </c>
      <c r="F165" s="32" t="s">
        <v>456</v>
      </c>
      <c r="G165" s="35" t="s">
        <v>6</v>
      </c>
      <c r="H165" s="38" t="s">
        <v>549</v>
      </c>
      <c r="I165" s="36">
        <v>6</v>
      </c>
      <c r="J165" s="39">
        <v>22</v>
      </c>
      <c r="K165" s="37">
        <v>44128</v>
      </c>
    </row>
    <row r="166" spans="1:11" s="27" customFormat="1" ht="21" customHeight="1">
      <c r="A166" s="19">
        <v>164</v>
      </c>
      <c r="B166" s="28">
        <v>44098</v>
      </c>
      <c r="C166" s="29" t="s">
        <v>554</v>
      </c>
      <c r="D166" s="29" t="s">
        <v>556</v>
      </c>
      <c r="E166" s="31" t="s">
        <v>555</v>
      </c>
      <c r="F166" s="32" t="s">
        <v>346</v>
      </c>
      <c r="G166" s="35" t="s">
        <v>5</v>
      </c>
      <c r="H166" s="38">
        <v>2.72</v>
      </c>
      <c r="I166" s="36">
        <v>2</v>
      </c>
      <c r="J166" s="39">
        <v>5.44</v>
      </c>
      <c r="K166" s="37">
        <v>44129</v>
      </c>
    </row>
    <row r="167" spans="1:11" s="27" customFormat="1" ht="21" customHeight="1">
      <c r="A167" s="19">
        <v>165</v>
      </c>
      <c r="B167" s="28">
        <v>44119</v>
      </c>
      <c r="C167" s="29" t="s">
        <v>557</v>
      </c>
      <c r="D167" s="29" t="s">
        <v>556</v>
      </c>
      <c r="E167" s="31" t="s">
        <v>558</v>
      </c>
      <c r="F167" s="32" t="s">
        <v>346</v>
      </c>
      <c r="G167" s="35" t="s">
        <v>5</v>
      </c>
      <c r="H167" s="38">
        <v>0.2</v>
      </c>
      <c r="I167" s="36">
        <v>1</v>
      </c>
      <c r="J167" s="39">
        <v>0.2</v>
      </c>
      <c r="K167" s="37">
        <v>44129</v>
      </c>
    </row>
    <row r="168" spans="1:11" s="27" customFormat="1" ht="21" customHeight="1">
      <c r="A168" s="19">
        <v>166</v>
      </c>
      <c r="B168" s="28">
        <v>44063</v>
      </c>
      <c r="C168" s="29" t="s">
        <v>512</v>
      </c>
      <c r="D168" s="29" t="s">
        <v>513</v>
      </c>
      <c r="E168" s="31" t="s">
        <v>514</v>
      </c>
      <c r="F168" s="32" t="s">
        <v>44</v>
      </c>
      <c r="G168" s="35" t="s">
        <v>17</v>
      </c>
      <c r="H168" s="38">
        <v>12</v>
      </c>
      <c r="I168" s="36" t="s">
        <v>353</v>
      </c>
      <c r="J168" s="39">
        <v>5</v>
      </c>
      <c r="K168" s="37">
        <v>44129</v>
      </c>
    </row>
    <row r="169" spans="1:11" s="27" customFormat="1" ht="21" customHeight="1">
      <c r="A169" s="19">
        <v>167</v>
      </c>
      <c r="B169" s="28">
        <v>40870</v>
      </c>
      <c r="C169" s="29" t="s">
        <v>515</v>
      </c>
      <c r="D169" s="29" t="s">
        <v>516</v>
      </c>
      <c r="E169" s="31" t="s">
        <v>517</v>
      </c>
      <c r="F169" s="32" t="s">
        <v>53</v>
      </c>
      <c r="G169" s="35" t="s">
        <v>6</v>
      </c>
      <c r="H169" s="42">
        <v>3.6749999999999998</v>
      </c>
      <c r="I169" s="36">
        <v>1</v>
      </c>
      <c r="J169" s="42">
        <v>3.6749999999999998</v>
      </c>
      <c r="K169" s="37">
        <v>44129</v>
      </c>
    </row>
    <row r="170" spans="1:11" s="27" customFormat="1" ht="21" customHeight="1">
      <c r="A170" s="19">
        <v>168</v>
      </c>
      <c r="B170" s="28">
        <v>43909</v>
      </c>
      <c r="C170" s="29" t="s">
        <v>437</v>
      </c>
      <c r="D170" s="29" t="s">
        <v>438</v>
      </c>
      <c r="E170" s="31" t="s">
        <v>439</v>
      </c>
      <c r="F170" s="32" t="s">
        <v>339</v>
      </c>
      <c r="G170" s="35" t="s">
        <v>17</v>
      </c>
      <c r="H170" s="38" t="s">
        <v>550</v>
      </c>
      <c r="I170" s="36" t="s">
        <v>551</v>
      </c>
      <c r="J170" s="39">
        <v>15.8</v>
      </c>
      <c r="K170" s="37">
        <v>44129</v>
      </c>
    </row>
    <row r="171" spans="1:11" s="27" customFormat="1" ht="21" customHeight="1">
      <c r="A171" s="19">
        <v>169</v>
      </c>
      <c r="B171" s="28">
        <v>39807</v>
      </c>
      <c r="C171" s="29" t="s">
        <v>217</v>
      </c>
      <c r="D171" s="29" t="s">
        <v>218</v>
      </c>
      <c r="E171" s="31" t="s">
        <v>219</v>
      </c>
      <c r="F171" s="32" t="s">
        <v>53</v>
      </c>
      <c r="G171" s="35" t="s">
        <v>6</v>
      </c>
      <c r="H171" s="38" t="s">
        <v>552</v>
      </c>
      <c r="I171" s="36">
        <v>4</v>
      </c>
      <c r="J171" s="39">
        <v>12.8</v>
      </c>
      <c r="K171" s="37">
        <v>44129</v>
      </c>
    </row>
    <row r="172" spans="1:11" s="27" customFormat="1" ht="21" customHeight="1">
      <c r="A172" s="19">
        <v>170</v>
      </c>
      <c r="B172" s="28">
        <v>44105</v>
      </c>
      <c r="C172" s="29" t="s">
        <v>473</v>
      </c>
      <c r="D172" s="29" t="s">
        <v>389</v>
      </c>
      <c r="E172" s="31" t="s">
        <v>474</v>
      </c>
      <c r="F172" s="32" t="s">
        <v>76</v>
      </c>
      <c r="G172" s="35" t="s">
        <v>6</v>
      </c>
      <c r="H172" s="38">
        <v>3.2</v>
      </c>
      <c r="I172" s="36">
        <v>1</v>
      </c>
      <c r="J172" s="39">
        <v>3.2</v>
      </c>
      <c r="K172" s="37">
        <v>44129</v>
      </c>
    </row>
    <row r="173" spans="1:11" s="27" customFormat="1" ht="21" customHeight="1">
      <c r="A173" s="19">
        <v>171</v>
      </c>
      <c r="B173" s="28">
        <v>40675</v>
      </c>
      <c r="C173" s="29" t="s">
        <v>520</v>
      </c>
      <c r="D173" s="29" t="s">
        <v>521</v>
      </c>
      <c r="E173" s="31" t="s">
        <v>522</v>
      </c>
      <c r="F173" s="32" t="s">
        <v>523</v>
      </c>
      <c r="G173" s="35" t="s">
        <v>5</v>
      </c>
      <c r="H173" s="38" t="s">
        <v>553</v>
      </c>
      <c r="I173" s="36">
        <v>2</v>
      </c>
      <c r="J173" s="40">
        <v>3.528</v>
      </c>
      <c r="K173" s="37">
        <v>44129</v>
      </c>
    </row>
    <row r="174" spans="1:11" s="27" customFormat="1" ht="21" customHeight="1">
      <c r="A174" s="19">
        <v>172</v>
      </c>
      <c r="B174" s="28">
        <v>40842</v>
      </c>
      <c r="C174" s="29" t="s">
        <v>414</v>
      </c>
      <c r="D174" s="29" t="s">
        <v>415</v>
      </c>
      <c r="E174" s="31" t="s">
        <v>416</v>
      </c>
      <c r="F174" s="32" t="s">
        <v>76</v>
      </c>
      <c r="G174" s="35" t="s">
        <v>6</v>
      </c>
      <c r="H174" s="42">
        <v>3.5720000000000001</v>
      </c>
      <c r="I174" s="36">
        <v>1</v>
      </c>
      <c r="J174" s="42">
        <v>3.5720000000000001</v>
      </c>
      <c r="K174" s="37">
        <v>44130</v>
      </c>
    </row>
    <row r="175" spans="1:11" s="27" customFormat="1" ht="21" customHeight="1">
      <c r="A175" s="19">
        <v>173</v>
      </c>
      <c r="B175" s="28">
        <v>44112</v>
      </c>
      <c r="C175" s="29" t="s">
        <v>559</v>
      </c>
      <c r="D175" s="29" t="s">
        <v>560</v>
      </c>
      <c r="E175" s="31" t="s">
        <v>561</v>
      </c>
      <c r="F175" s="32" t="s">
        <v>293</v>
      </c>
      <c r="G175" s="35" t="s">
        <v>17</v>
      </c>
      <c r="H175" s="38" t="s">
        <v>562</v>
      </c>
      <c r="I175" s="36" t="s">
        <v>170</v>
      </c>
      <c r="J175" s="39">
        <v>2.76</v>
      </c>
      <c r="K175" s="37">
        <v>44130</v>
      </c>
    </row>
    <row r="176" spans="1:11" s="27" customFormat="1" ht="21" customHeight="1">
      <c r="A176" s="19">
        <v>174</v>
      </c>
      <c r="B176" s="28">
        <v>44049</v>
      </c>
      <c r="C176" s="29" t="s">
        <v>563</v>
      </c>
      <c r="D176" s="29" t="s">
        <v>564</v>
      </c>
      <c r="E176" s="31" t="s">
        <v>565</v>
      </c>
      <c r="F176" s="32" t="s">
        <v>339</v>
      </c>
      <c r="G176" s="35" t="s">
        <v>17</v>
      </c>
      <c r="H176" s="38">
        <v>1.56</v>
      </c>
      <c r="I176" s="36" t="s">
        <v>170</v>
      </c>
      <c r="J176" s="39">
        <v>3.12</v>
      </c>
      <c r="K176" s="37">
        <v>44130</v>
      </c>
    </row>
    <row r="177" spans="1:11" s="27" customFormat="1" ht="21" customHeight="1">
      <c r="A177" s="19">
        <v>175</v>
      </c>
      <c r="B177" s="28">
        <v>44098</v>
      </c>
      <c r="C177" s="29" t="s">
        <v>540</v>
      </c>
      <c r="D177" s="29" t="s">
        <v>341</v>
      </c>
      <c r="E177" s="31" t="s">
        <v>541</v>
      </c>
      <c r="F177" s="32" t="s">
        <v>339</v>
      </c>
      <c r="G177" s="35" t="s">
        <v>17</v>
      </c>
      <c r="H177" s="38">
        <v>1.2</v>
      </c>
      <c r="I177" s="36" t="s">
        <v>45</v>
      </c>
      <c r="J177" s="39">
        <v>1.2</v>
      </c>
      <c r="K177" s="37">
        <v>44130</v>
      </c>
    </row>
    <row r="178" spans="1:11" s="27" customFormat="1" ht="21" customHeight="1">
      <c r="A178" s="19">
        <v>176</v>
      </c>
      <c r="B178" s="28">
        <v>40598</v>
      </c>
      <c r="C178" s="29" t="s">
        <v>465</v>
      </c>
      <c r="D178" s="29" t="s">
        <v>466</v>
      </c>
      <c r="E178" s="31" t="s">
        <v>467</v>
      </c>
      <c r="F178" s="32" t="s">
        <v>468</v>
      </c>
      <c r="G178" s="35" t="s">
        <v>5</v>
      </c>
      <c r="H178" s="38">
        <v>8.91</v>
      </c>
      <c r="I178" s="36">
        <v>1</v>
      </c>
      <c r="J178" s="39">
        <v>8.91</v>
      </c>
      <c r="K178" s="37">
        <v>44130</v>
      </c>
    </row>
    <row r="179" spans="1:11" s="27" customFormat="1" ht="21" customHeight="1">
      <c r="A179" s="19">
        <v>177</v>
      </c>
      <c r="B179" s="28">
        <v>44105</v>
      </c>
      <c r="C179" s="29" t="s">
        <v>585</v>
      </c>
      <c r="D179" s="29" t="s">
        <v>586</v>
      </c>
      <c r="E179" s="31" t="s">
        <v>587</v>
      </c>
      <c r="F179" s="32" t="s">
        <v>588</v>
      </c>
      <c r="G179" s="35" t="s">
        <v>17</v>
      </c>
      <c r="H179" s="38">
        <v>2</v>
      </c>
      <c r="I179" s="36" t="s">
        <v>45</v>
      </c>
      <c r="J179" s="39">
        <v>2</v>
      </c>
      <c r="K179" s="37">
        <v>44130</v>
      </c>
    </row>
    <row r="180" spans="1:11" s="27" customFormat="1" ht="21" customHeight="1">
      <c r="A180" s="19">
        <v>178</v>
      </c>
      <c r="B180" s="28">
        <v>43783</v>
      </c>
      <c r="C180" s="29" t="s">
        <v>408</v>
      </c>
      <c r="D180" s="29" t="s">
        <v>409</v>
      </c>
      <c r="E180" s="31" t="s">
        <v>410</v>
      </c>
      <c r="F180" s="32" t="s">
        <v>92</v>
      </c>
      <c r="G180" s="35" t="s">
        <v>29</v>
      </c>
      <c r="H180" s="42">
        <v>1.5009999999999999</v>
      </c>
      <c r="I180" s="36" t="s">
        <v>170</v>
      </c>
      <c r="J180" s="40">
        <v>3.0019999999999998</v>
      </c>
      <c r="K180" s="37">
        <v>44131</v>
      </c>
    </row>
    <row r="181" spans="1:11" s="27" customFormat="1" ht="21" customHeight="1">
      <c r="A181" s="19">
        <v>179</v>
      </c>
      <c r="B181" s="28">
        <v>44091</v>
      </c>
      <c r="C181" s="29" t="s">
        <v>506</v>
      </c>
      <c r="D181" s="29" t="s">
        <v>507</v>
      </c>
      <c r="E181" s="31" t="s">
        <v>508</v>
      </c>
      <c r="F181" s="32" t="s">
        <v>92</v>
      </c>
      <c r="G181" s="35" t="s">
        <v>5</v>
      </c>
      <c r="H181" s="38">
        <v>4.16</v>
      </c>
      <c r="I181" s="36">
        <v>1</v>
      </c>
      <c r="J181" s="39">
        <v>4.16</v>
      </c>
      <c r="K181" s="37">
        <v>44131</v>
      </c>
    </row>
    <row r="182" spans="1:11" s="27" customFormat="1" ht="21" customHeight="1">
      <c r="A182" s="19">
        <v>180</v>
      </c>
      <c r="B182" s="28">
        <v>40598</v>
      </c>
      <c r="C182" s="29" t="s">
        <v>582</v>
      </c>
      <c r="D182" s="29" t="s">
        <v>583</v>
      </c>
      <c r="E182" s="31" t="s">
        <v>584</v>
      </c>
      <c r="F182" s="32" t="s">
        <v>191</v>
      </c>
      <c r="G182" s="35" t="s">
        <v>5</v>
      </c>
      <c r="H182" s="38">
        <v>4.5</v>
      </c>
      <c r="I182" s="36">
        <v>2</v>
      </c>
      <c r="J182" s="39">
        <v>6.5</v>
      </c>
      <c r="K182" s="37">
        <v>44131</v>
      </c>
    </row>
    <row r="183" spans="1:11" s="27" customFormat="1" ht="21" customHeight="1">
      <c r="A183" s="19">
        <v>181</v>
      </c>
      <c r="B183" s="28">
        <v>44077</v>
      </c>
      <c r="C183" s="29" t="s">
        <v>573</v>
      </c>
      <c r="D183" s="29" t="s">
        <v>103</v>
      </c>
      <c r="E183" s="31" t="s">
        <v>574</v>
      </c>
      <c r="F183" s="32" t="s">
        <v>76</v>
      </c>
      <c r="G183" s="35" t="s">
        <v>6</v>
      </c>
      <c r="H183" s="38">
        <v>4.8</v>
      </c>
      <c r="I183" s="36">
        <v>1</v>
      </c>
      <c r="J183" s="39">
        <v>4.8</v>
      </c>
      <c r="K183" s="37">
        <v>44131</v>
      </c>
    </row>
    <row r="184" spans="1:11" s="27" customFormat="1" ht="21" customHeight="1">
      <c r="A184" s="19">
        <v>182</v>
      </c>
      <c r="B184" s="28">
        <v>44105</v>
      </c>
      <c r="C184" s="29" t="s">
        <v>604</v>
      </c>
      <c r="D184" s="29" t="s">
        <v>605</v>
      </c>
      <c r="E184" s="31" t="s">
        <v>606</v>
      </c>
      <c r="F184" s="32" t="s">
        <v>101</v>
      </c>
      <c r="G184" s="35" t="s">
        <v>17</v>
      </c>
      <c r="H184" s="42">
        <v>1.4139999999999999</v>
      </c>
      <c r="I184" s="36" t="s">
        <v>170</v>
      </c>
      <c r="J184" s="40">
        <v>2.8279999999999998</v>
      </c>
      <c r="K184" s="37">
        <v>44132</v>
      </c>
    </row>
    <row r="185" spans="1:11" s="27" customFormat="1" ht="21" customHeight="1">
      <c r="A185" s="19">
        <v>183</v>
      </c>
      <c r="B185" s="28">
        <v>43979</v>
      </c>
      <c r="C185" s="29" t="s">
        <v>546</v>
      </c>
      <c r="D185" s="29" t="s">
        <v>547</v>
      </c>
      <c r="E185" s="31" t="s">
        <v>548</v>
      </c>
      <c r="F185" s="32" t="s">
        <v>143</v>
      </c>
      <c r="G185" s="35" t="s">
        <v>23</v>
      </c>
      <c r="H185" s="42" t="s">
        <v>40</v>
      </c>
      <c r="I185" s="36" t="s">
        <v>40</v>
      </c>
      <c r="J185" s="39">
        <v>0.21</v>
      </c>
      <c r="K185" s="37">
        <v>44132</v>
      </c>
    </row>
    <row r="186" spans="1:11" s="27" customFormat="1" ht="21" customHeight="1">
      <c r="A186" s="19">
        <v>184</v>
      </c>
      <c r="B186" s="28">
        <v>44042</v>
      </c>
      <c r="C186" s="29" t="s">
        <v>601</v>
      </c>
      <c r="D186" s="29" t="s">
        <v>602</v>
      </c>
      <c r="E186" s="31" t="s">
        <v>603</v>
      </c>
      <c r="F186" s="32" t="s">
        <v>527</v>
      </c>
      <c r="G186" s="35" t="s">
        <v>29</v>
      </c>
      <c r="H186" s="38">
        <v>1.2</v>
      </c>
      <c r="I186" s="36" t="s">
        <v>45</v>
      </c>
      <c r="J186" s="38">
        <v>1.2</v>
      </c>
      <c r="K186" s="37">
        <v>44132</v>
      </c>
    </row>
    <row r="187" spans="1:11" s="27" customFormat="1" ht="21" customHeight="1">
      <c r="A187" s="19">
        <v>185</v>
      </c>
      <c r="B187" s="28">
        <v>43671</v>
      </c>
      <c r="C187" s="29" t="s">
        <v>524</v>
      </c>
      <c r="D187" s="29" t="s">
        <v>525</v>
      </c>
      <c r="E187" s="31" t="s">
        <v>526</v>
      </c>
      <c r="F187" s="32" t="s">
        <v>527</v>
      </c>
      <c r="G187" s="35" t="s">
        <v>29</v>
      </c>
      <c r="H187" s="38">
        <v>2.2999999999999998</v>
      </c>
      <c r="I187" s="36" t="s">
        <v>249</v>
      </c>
      <c r="J187" s="39">
        <v>2.2999999999999998</v>
      </c>
      <c r="K187" s="37">
        <v>44132</v>
      </c>
    </row>
    <row r="188" spans="1:11" s="27" customFormat="1" ht="21" customHeight="1">
      <c r="A188" s="19">
        <v>186</v>
      </c>
      <c r="B188" s="28">
        <v>44014</v>
      </c>
      <c r="C188" s="29" t="s">
        <v>500</v>
      </c>
      <c r="D188" s="29" t="s">
        <v>501</v>
      </c>
      <c r="E188" s="31" t="s">
        <v>502</v>
      </c>
      <c r="F188" s="32" t="s">
        <v>44</v>
      </c>
      <c r="G188" s="35" t="s">
        <v>6</v>
      </c>
      <c r="H188" s="38">
        <v>4</v>
      </c>
      <c r="I188" s="36">
        <v>1</v>
      </c>
      <c r="J188" s="39">
        <v>4</v>
      </c>
      <c r="K188" s="37">
        <v>44132</v>
      </c>
    </row>
    <row r="189" spans="1:11" s="27" customFormat="1" ht="21" customHeight="1">
      <c r="A189" s="19">
        <v>187</v>
      </c>
      <c r="B189" s="28">
        <v>41003</v>
      </c>
      <c r="C189" s="29" t="s">
        <v>607</v>
      </c>
      <c r="D189" s="29" t="s">
        <v>608</v>
      </c>
      <c r="E189" s="31" t="s">
        <v>609</v>
      </c>
      <c r="F189" s="32" t="s">
        <v>155</v>
      </c>
      <c r="G189" s="35" t="s">
        <v>6</v>
      </c>
      <c r="H189" s="38">
        <v>3.9</v>
      </c>
      <c r="I189" s="36">
        <v>1</v>
      </c>
      <c r="J189" s="39">
        <v>3.9</v>
      </c>
      <c r="K189" s="37">
        <v>44132</v>
      </c>
    </row>
    <row r="190" spans="1:11" s="27" customFormat="1" ht="21" customHeight="1">
      <c r="A190" s="19">
        <v>188</v>
      </c>
      <c r="B190" s="28">
        <v>43825</v>
      </c>
      <c r="C190" s="29" t="s">
        <v>411</v>
      </c>
      <c r="D190" s="29" t="s">
        <v>412</v>
      </c>
      <c r="E190" s="31" t="s">
        <v>413</v>
      </c>
      <c r="F190" s="32" t="s">
        <v>92</v>
      </c>
      <c r="G190" s="35" t="s">
        <v>29</v>
      </c>
      <c r="H190" s="42">
        <v>1.5009999999999999</v>
      </c>
      <c r="I190" s="36" t="s">
        <v>170</v>
      </c>
      <c r="J190" s="40">
        <v>3.0019999999999998</v>
      </c>
      <c r="K190" s="37">
        <v>44132</v>
      </c>
    </row>
    <row r="191" spans="1:11" s="27" customFormat="1" ht="21" customHeight="1">
      <c r="A191" s="19">
        <v>189</v>
      </c>
      <c r="B191" s="28">
        <v>43692</v>
      </c>
      <c r="C191" s="29" t="s">
        <v>610</v>
      </c>
      <c r="D191" s="29" t="s">
        <v>611</v>
      </c>
      <c r="E191" s="31" t="s">
        <v>612</v>
      </c>
      <c r="F191" s="32" t="s">
        <v>182</v>
      </c>
      <c r="G191" s="35" t="s">
        <v>23</v>
      </c>
      <c r="H191" s="42" t="s">
        <v>40</v>
      </c>
      <c r="I191" s="36" t="s">
        <v>40</v>
      </c>
      <c r="J191" s="51">
        <v>4.6524999999999999</v>
      </c>
      <c r="K191" s="37">
        <v>44132</v>
      </c>
    </row>
    <row r="192" spans="1:11" s="27" customFormat="1" ht="21" customHeight="1">
      <c r="A192" s="19">
        <v>190</v>
      </c>
      <c r="B192" s="28">
        <v>44105</v>
      </c>
      <c r="C192" s="29" t="s">
        <v>494</v>
      </c>
      <c r="D192" s="29" t="s">
        <v>495</v>
      </c>
      <c r="E192" s="31" t="s">
        <v>496</v>
      </c>
      <c r="F192" s="32" t="s">
        <v>126</v>
      </c>
      <c r="G192" s="35" t="s">
        <v>17</v>
      </c>
      <c r="H192" s="42">
        <v>11.835000000000001</v>
      </c>
      <c r="I192" s="36" t="s">
        <v>353</v>
      </c>
      <c r="J192" s="40">
        <v>1.498</v>
      </c>
      <c r="K192" s="37">
        <v>44132</v>
      </c>
    </row>
    <row r="193" spans="1:11" s="27" customFormat="1" ht="21" customHeight="1">
      <c r="A193" s="19">
        <v>191</v>
      </c>
      <c r="B193" s="28">
        <v>44084</v>
      </c>
      <c r="C193" s="29" t="s">
        <v>536</v>
      </c>
      <c r="D193" s="29" t="s">
        <v>537</v>
      </c>
      <c r="E193" s="31" t="s">
        <v>538</v>
      </c>
      <c r="F193" s="32" t="s">
        <v>126</v>
      </c>
      <c r="G193" s="35" t="s">
        <v>17</v>
      </c>
      <c r="H193" s="42">
        <v>1.204</v>
      </c>
      <c r="I193" s="36" t="s">
        <v>45</v>
      </c>
      <c r="J193" s="40">
        <v>1.204</v>
      </c>
      <c r="K193" s="37">
        <v>44132</v>
      </c>
    </row>
    <row r="194" spans="1:11" s="27" customFormat="1" ht="21" customHeight="1">
      <c r="A194" s="19">
        <v>192</v>
      </c>
      <c r="B194" s="28">
        <v>44119</v>
      </c>
      <c r="C194" s="29" t="s">
        <v>694</v>
      </c>
      <c r="D194" s="29" t="s">
        <v>528</v>
      </c>
      <c r="E194" s="31" t="s">
        <v>529</v>
      </c>
      <c r="F194" s="32" t="s">
        <v>57</v>
      </c>
      <c r="G194" s="35" t="s">
        <v>17</v>
      </c>
      <c r="H194" s="42">
        <v>1.5640000000000001</v>
      </c>
      <c r="I194" s="36" t="s">
        <v>45</v>
      </c>
      <c r="J194" s="42">
        <v>1.5640000000000001</v>
      </c>
      <c r="K194" s="37">
        <v>44132</v>
      </c>
    </row>
    <row r="195" spans="1:11" s="27" customFormat="1" ht="21" customHeight="1">
      <c r="A195" s="19">
        <v>193</v>
      </c>
      <c r="B195" s="28">
        <v>43797</v>
      </c>
      <c r="C195" s="29" t="s">
        <v>214</v>
      </c>
      <c r="D195" s="29" t="s">
        <v>215</v>
      </c>
      <c r="E195" s="31" t="s">
        <v>216</v>
      </c>
      <c r="F195" s="32" t="s">
        <v>165</v>
      </c>
      <c r="G195" s="35" t="s">
        <v>6</v>
      </c>
      <c r="H195" s="38">
        <v>4.8</v>
      </c>
      <c r="I195" s="36">
        <v>1</v>
      </c>
      <c r="J195" s="38">
        <v>4.8</v>
      </c>
      <c r="K195" s="37">
        <v>44133</v>
      </c>
    </row>
    <row r="196" spans="1:11" s="27" customFormat="1" ht="21" customHeight="1">
      <c r="A196" s="19">
        <v>194</v>
      </c>
      <c r="B196" s="28">
        <v>44070</v>
      </c>
      <c r="C196" s="29" t="s">
        <v>479</v>
      </c>
      <c r="D196" s="29" t="s">
        <v>480</v>
      </c>
      <c r="E196" s="31" t="s">
        <v>633</v>
      </c>
      <c r="F196" s="32" t="s">
        <v>481</v>
      </c>
      <c r="G196" s="35" t="s">
        <v>29</v>
      </c>
      <c r="H196" s="42">
        <v>1.5009999999999999</v>
      </c>
      <c r="I196" s="36" t="s">
        <v>45</v>
      </c>
      <c r="J196" s="42">
        <v>1.5009999999999999</v>
      </c>
      <c r="K196" s="37">
        <v>44133</v>
      </c>
    </row>
    <row r="197" spans="1:11" s="27" customFormat="1" ht="21" customHeight="1">
      <c r="A197" s="19">
        <v>195</v>
      </c>
      <c r="B197" s="28">
        <v>43909</v>
      </c>
      <c r="C197" s="29" t="s">
        <v>575</v>
      </c>
      <c r="D197" s="29" t="s">
        <v>576</v>
      </c>
      <c r="E197" s="31" t="s">
        <v>577</v>
      </c>
      <c r="F197" s="32" t="s">
        <v>84</v>
      </c>
      <c r="G197" s="35" t="s">
        <v>6</v>
      </c>
      <c r="H197" s="42">
        <v>3.4289999999999998</v>
      </c>
      <c r="I197" s="36">
        <v>2</v>
      </c>
      <c r="J197" s="40">
        <v>6.8579999999999997</v>
      </c>
      <c r="K197" s="37">
        <v>44133</v>
      </c>
    </row>
    <row r="198" spans="1:11" s="27" customFormat="1" ht="21" customHeight="1">
      <c r="A198" s="19">
        <v>196</v>
      </c>
      <c r="B198" s="28">
        <v>43209</v>
      </c>
      <c r="C198" s="29" t="s">
        <v>566</v>
      </c>
      <c r="D198" s="29" t="s">
        <v>567</v>
      </c>
      <c r="E198" s="31" t="s">
        <v>568</v>
      </c>
      <c r="F198" s="32" t="s">
        <v>182</v>
      </c>
      <c r="G198" s="35" t="s">
        <v>18</v>
      </c>
      <c r="H198" s="42">
        <v>1.415</v>
      </c>
      <c r="I198" s="36" t="s">
        <v>170</v>
      </c>
      <c r="J198" s="40">
        <v>2.83</v>
      </c>
      <c r="K198" s="37">
        <v>44133</v>
      </c>
    </row>
    <row r="199" spans="1:11" s="27" customFormat="1" ht="21" customHeight="1">
      <c r="A199" s="19">
        <v>197</v>
      </c>
      <c r="B199" s="28">
        <v>44077</v>
      </c>
      <c r="C199" s="29" t="s">
        <v>578</v>
      </c>
      <c r="D199" s="29" t="s">
        <v>579</v>
      </c>
      <c r="E199" s="31" t="s">
        <v>580</v>
      </c>
      <c r="F199" s="32" t="s">
        <v>581</v>
      </c>
      <c r="G199" s="35" t="s">
        <v>23</v>
      </c>
      <c r="H199" s="52" t="s">
        <v>40</v>
      </c>
      <c r="I199" s="36" t="s">
        <v>40</v>
      </c>
      <c r="J199" s="52">
        <v>1.50376</v>
      </c>
      <c r="K199" s="37">
        <v>44133</v>
      </c>
    </row>
    <row r="200" spans="1:11" s="27" customFormat="1" ht="21" customHeight="1">
      <c r="A200" s="19">
        <v>198</v>
      </c>
      <c r="B200" s="28">
        <v>43846</v>
      </c>
      <c r="C200" s="29" t="s">
        <v>492</v>
      </c>
      <c r="D200" s="29" t="s">
        <v>490</v>
      </c>
      <c r="E200" s="31" t="s">
        <v>491</v>
      </c>
      <c r="F200" s="32" t="s">
        <v>493</v>
      </c>
      <c r="G200" s="35" t="s">
        <v>23</v>
      </c>
      <c r="H200" s="42" t="s">
        <v>40</v>
      </c>
      <c r="I200" s="36" t="s">
        <v>40</v>
      </c>
      <c r="J200" s="40">
        <v>2.75</v>
      </c>
      <c r="K200" s="37">
        <v>44133</v>
      </c>
    </row>
    <row r="201" spans="1:11" s="27" customFormat="1" ht="21" customHeight="1">
      <c r="A201" s="19">
        <v>199</v>
      </c>
      <c r="B201" s="28">
        <v>40926</v>
      </c>
      <c r="C201" s="29" t="s">
        <v>637</v>
      </c>
      <c r="D201" s="29" t="s">
        <v>638</v>
      </c>
      <c r="E201" s="31" t="s">
        <v>639</v>
      </c>
      <c r="F201" s="32" t="s">
        <v>155</v>
      </c>
      <c r="G201" s="35" t="s">
        <v>6</v>
      </c>
      <c r="H201" s="38">
        <v>3.6</v>
      </c>
      <c r="I201" s="36">
        <v>1</v>
      </c>
      <c r="J201" s="39">
        <v>3.6</v>
      </c>
      <c r="K201" s="37">
        <v>44134</v>
      </c>
    </row>
    <row r="202" spans="1:11" s="27" customFormat="1" ht="21" customHeight="1">
      <c r="A202" s="19">
        <v>200</v>
      </c>
      <c r="B202" s="28">
        <v>40213</v>
      </c>
      <c r="C202" s="29" t="s">
        <v>640</v>
      </c>
      <c r="D202" s="29" t="s">
        <v>641</v>
      </c>
      <c r="E202" s="31" t="s">
        <v>642</v>
      </c>
      <c r="F202" s="32" t="s">
        <v>65</v>
      </c>
      <c r="G202" s="35" t="s">
        <v>5</v>
      </c>
      <c r="H202" s="42">
        <v>4.8650000000000002</v>
      </c>
      <c r="I202" s="36">
        <v>1</v>
      </c>
      <c r="J202" s="40">
        <v>4.8650000000000002</v>
      </c>
      <c r="K202" s="37">
        <v>44134</v>
      </c>
    </row>
    <row r="203" spans="1:11" s="27" customFormat="1" ht="21" customHeight="1">
      <c r="A203" s="19">
        <v>201</v>
      </c>
      <c r="B203" s="28">
        <v>43307</v>
      </c>
      <c r="C203" s="29" t="s">
        <v>643</v>
      </c>
      <c r="D203" s="29" t="s">
        <v>644</v>
      </c>
      <c r="E203" s="31" t="s">
        <v>645</v>
      </c>
      <c r="F203" s="32" t="s">
        <v>472</v>
      </c>
      <c r="G203" s="35" t="s">
        <v>5</v>
      </c>
      <c r="H203" s="52">
        <v>19.071670000000001</v>
      </c>
      <c r="I203" s="36">
        <v>1</v>
      </c>
      <c r="J203" s="52">
        <v>19.071670000000001</v>
      </c>
      <c r="K203" s="37">
        <v>44134</v>
      </c>
    </row>
    <row r="204" spans="1:11" s="27" customFormat="1" ht="21" customHeight="1">
      <c r="A204" s="19">
        <v>202</v>
      </c>
      <c r="B204" s="28">
        <v>44119</v>
      </c>
      <c r="C204" s="29" t="s">
        <v>589</v>
      </c>
      <c r="D204" s="29" t="s">
        <v>590</v>
      </c>
      <c r="E204" s="31" t="s">
        <v>591</v>
      </c>
      <c r="F204" s="32" t="s">
        <v>72</v>
      </c>
      <c r="G204" s="35" t="s">
        <v>17</v>
      </c>
      <c r="H204" s="42">
        <v>1.2</v>
      </c>
      <c r="I204" s="36" t="s">
        <v>45</v>
      </c>
      <c r="J204" s="40">
        <v>1.2</v>
      </c>
      <c r="K204" s="37">
        <v>44134</v>
      </c>
    </row>
    <row r="205" spans="1:11" s="27" customFormat="1" ht="21" customHeight="1">
      <c r="A205" s="19">
        <v>203</v>
      </c>
      <c r="B205" s="28">
        <v>44119</v>
      </c>
      <c r="C205" s="29" t="s">
        <v>569</v>
      </c>
      <c r="D205" s="29" t="s">
        <v>570</v>
      </c>
      <c r="E205" s="31" t="s">
        <v>571</v>
      </c>
      <c r="F205" s="32" t="s">
        <v>572</v>
      </c>
      <c r="G205" s="35" t="s">
        <v>17</v>
      </c>
      <c r="H205" s="42">
        <v>1.2</v>
      </c>
      <c r="I205" s="36" t="s">
        <v>45</v>
      </c>
      <c r="J205" s="42">
        <v>1.2</v>
      </c>
      <c r="K205" s="37">
        <v>44134</v>
      </c>
    </row>
    <row r="206" spans="1:11" s="27" customFormat="1" ht="21" customHeight="1">
      <c r="A206" s="19">
        <v>204</v>
      </c>
      <c r="B206" s="28">
        <v>43937</v>
      </c>
      <c r="C206" s="29" t="s">
        <v>443</v>
      </c>
      <c r="D206" s="29" t="s">
        <v>444</v>
      </c>
      <c r="E206" s="31" t="s">
        <v>445</v>
      </c>
      <c r="F206" s="32" t="s">
        <v>446</v>
      </c>
      <c r="G206" s="35" t="s">
        <v>24</v>
      </c>
      <c r="H206" s="38">
        <v>12</v>
      </c>
      <c r="I206" s="36" t="s">
        <v>353</v>
      </c>
      <c r="J206" s="39">
        <v>1.5</v>
      </c>
      <c r="K206" s="37">
        <v>44134</v>
      </c>
    </row>
    <row r="207" spans="1:11" s="27" customFormat="1" ht="21" customHeight="1">
      <c r="A207" s="19">
        <v>205</v>
      </c>
      <c r="B207" s="28">
        <v>43818</v>
      </c>
      <c r="C207" s="29" t="s">
        <v>509</v>
      </c>
      <c r="D207" s="29" t="s">
        <v>510</v>
      </c>
      <c r="E207" s="31" t="s">
        <v>511</v>
      </c>
      <c r="F207" s="32" t="s">
        <v>346</v>
      </c>
      <c r="G207" s="35" t="s">
        <v>17</v>
      </c>
      <c r="H207" s="38">
        <v>8</v>
      </c>
      <c r="I207" s="36" t="s">
        <v>353</v>
      </c>
      <c r="J207" s="39">
        <v>1.2</v>
      </c>
      <c r="K207" s="37">
        <v>44134</v>
      </c>
    </row>
    <row r="208" spans="1:11" s="27" customFormat="1" ht="21" customHeight="1">
      <c r="A208" s="19">
        <v>206</v>
      </c>
      <c r="B208" s="28">
        <v>43551</v>
      </c>
      <c r="C208" s="29" t="s">
        <v>652</v>
      </c>
      <c r="D208" s="29" t="s">
        <v>653</v>
      </c>
      <c r="E208" s="31" t="s">
        <v>654</v>
      </c>
      <c r="F208" s="32" t="s">
        <v>481</v>
      </c>
      <c r="G208" s="35" t="s">
        <v>18</v>
      </c>
      <c r="H208" s="42">
        <v>1.56</v>
      </c>
      <c r="I208" s="36" t="s">
        <v>45</v>
      </c>
      <c r="J208" s="42">
        <v>1.56</v>
      </c>
      <c r="K208" s="37">
        <v>44134</v>
      </c>
    </row>
    <row r="209" spans="1:11" s="27" customFormat="1" ht="21" customHeight="1">
      <c r="A209" s="19">
        <v>207</v>
      </c>
      <c r="B209" s="28">
        <v>43818</v>
      </c>
      <c r="C209" s="29" t="s">
        <v>383</v>
      </c>
      <c r="D209" s="29" t="s">
        <v>376</v>
      </c>
      <c r="E209" s="31" t="s">
        <v>377</v>
      </c>
      <c r="F209" s="32" t="s">
        <v>268</v>
      </c>
      <c r="G209" s="35" t="s">
        <v>6</v>
      </c>
      <c r="H209" s="38">
        <v>3.6</v>
      </c>
      <c r="I209" s="36">
        <v>1</v>
      </c>
      <c r="J209" s="39">
        <v>3.6</v>
      </c>
      <c r="K209" s="37">
        <v>44134</v>
      </c>
    </row>
    <row r="210" spans="1:11" s="27" customFormat="1" ht="21" customHeight="1">
      <c r="A210" s="19">
        <v>208</v>
      </c>
      <c r="B210" s="28">
        <v>44119</v>
      </c>
      <c r="C210" s="29" t="s">
        <v>542</v>
      </c>
      <c r="D210" s="29" t="s">
        <v>543</v>
      </c>
      <c r="E210" s="31" t="s">
        <v>544</v>
      </c>
      <c r="F210" s="32" t="s">
        <v>545</v>
      </c>
      <c r="G210" s="35" t="s">
        <v>17</v>
      </c>
      <c r="H210" s="38">
        <v>1.56</v>
      </c>
      <c r="I210" s="36" t="s">
        <v>170</v>
      </c>
      <c r="J210" s="39">
        <v>3.12</v>
      </c>
      <c r="K210" s="37">
        <v>44134</v>
      </c>
    </row>
    <row r="211" spans="1:11" s="27" customFormat="1" ht="21" customHeight="1">
      <c r="A211" s="19">
        <v>209</v>
      </c>
      <c r="B211" s="28">
        <v>44126</v>
      </c>
      <c r="C211" s="29" t="s">
        <v>617</v>
      </c>
      <c r="D211" s="29" t="s">
        <v>618</v>
      </c>
      <c r="E211" s="31" t="s">
        <v>619</v>
      </c>
      <c r="F211" s="32" t="s">
        <v>620</v>
      </c>
      <c r="G211" s="35" t="s">
        <v>17</v>
      </c>
      <c r="H211" s="42">
        <v>1.4119999999999999</v>
      </c>
      <c r="I211" s="36" t="s">
        <v>45</v>
      </c>
      <c r="J211" s="40">
        <v>1.4119999999999999</v>
      </c>
      <c r="K211" s="37">
        <v>44134</v>
      </c>
    </row>
    <row r="212" spans="1:11" s="27" customFormat="1" ht="21" customHeight="1">
      <c r="A212" s="19">
        <v>210</v>
      </c>
      <c r="B212" s="28">
        <v>44091</v>
      </c>
      <c r="C212" s="29" t="s">
        <v>592</v>
      </c>
      <c r="D212" s="29" t="s">
        <v>593</v>
      </c>
      <c r="E212" s="31" t="s">
        <v>594</v>
      </c>
      <c r="F212" s="32" t="s">
        <v>49</v>
      </c>
      <c r="G212" s="35" t="s">
        <v>17</v>
      </c>
      <c r="H212" s="42">
        <v>1.0640000000000001</v>
      </c>
      <c r="I212" s="36" t="s">
        <v>45</v>
      </c>
      <c r="J212" s="40">
        <v>1.0640000000000001</v>
      </c>
      <c r="K212" s="37">
        <v>44134</v>
      </c>
    </row>
    <row r="213" spans="1:11" s="27" customFormat="1" ht="21" customHeight="1">
      <c r="A213" s="19">
        <v>211</v>
      </c>
      <c r="B213" s="28">
        <v>44119</v>
      </c>
      <c r="C213" s="29" t="s">
        <v>655</v>
      </c>
      <c r="D213" s="29" t="s">
        <v>656</v>
      </c>
      <c r="E213" s="31" t="s">
        <v>657</v>
      </c>
      <c r="F213" s="32" t="s">
        <v>137</v>
      </c>
      <c r="G213" s="35" t="s">
        <v>17</v>
      </c>
      <c r="H213" s="42">
        <v>1.413</v>
      </c>
      <c r="I213" s="36" t="s">
        <v>45</v>
      </c>
      <c r="J213" s="39">
        <v>0.9</v>
      </c>
      <c r="K213" s="37">
        <v>44134</v>
      </c>
    </row>
    <row r="214" spans="1:11" s="27" customFormat="1" ht="21" customHeight="1">
      <c r="A214" s="19">
        <v>212</v>
      </c>
      <c r="B214" s="28">
        <v>44119</v>
      </c>
      <c r="C214" s="29" t="s">
        <v>728</v>
      </c>
      <c r="D214" s="29" t="s">
        <v>729</v>
      </c>
      <c r="E214" s="31" t="s">
        <v>730</v>
      </c>
      <c r="F214" s="32" t="s">
        <v>731</v>
      </c>
      <c r="G214" s="35" t="s">
        <v>5</v>
      </c>
      <c r="H214" s="38">
        <v>3.96</v>
      </c>
      <c r="I214" s="36">
        <v>1</v>
      </c>
      <c r="J214" s="39">
        <v>0.5</v>
      </c>
      <c r="K214" s="37">
        <v>44134</v>
      </c>
    </row>
    <row r="215" spans="1:11" s="27" customFormat="1" ht="21" customHeight="1">
      <c r="A215" s="19">
        <v>213</v>
      </c>
      <c r="B215" s="28">
        <v>44105</v>
      </c>
      <c r="C215" s="29" t="s">
        <v>877</v>
      </c>
      <c r="D215" s="29" t="s">
        <v>878</v>
      </c>
      <c r="E215" s="31" t="s">
        <v>879</v>
      </c>
      <c r="F215" s="32" t="s">
        <v>76</v>
      </c>
      <c r="G215" s="35" t="s">
        <v>5</v>
      </c>
      <c r="H215" s="42">
        <v>1.1519999999999999</v>
      </c>
      <c r="I215" s="36">
        <v>1</v>
      </c>
      <c r="J215" s="42">
        <v>1.1519999999999999</v>
      </c>
      <c r="K215" s="37">
        <v>44134</v>
      </c>
    </row>
    <row r="216" spans="1:11" s="27" customFormat="1" ht="21" customHeight="1">
      <c r="A216" s="19">
        <v>214</v>
      </c>
      <c r="B216" s="28">
        <v>41066</v>
      </c>
      <c r="C216" s="29" t="s">
        <v>658</v>
      </c>
      <c r="D216" s="29" t="s">
        <v>659</v>
      </c>
      <c r="E216" s="31" t="s">
        <v>373</v>
      </c>
      <c r="F216" s="32" t="s">
        <v>72</v>
      </c>
      <c r="G216" s="35" t="s">
        <v>6</v>
      </c>
      <c r="H216" s="38">
        <v>3.75</v>
      </c>
      <c r="I216" s="36">
        <v>1</v>
      </c>
      <c r="J216" s="38">
        <v>1</v>
      </c>
      <c r="K216" s="37">
        <v>44135</v>
      </c>
    </row>
    <row r="217" spans="1:11" s="27" customFormat="1" ht="21" customHeight="1">
      <c r="A217" s="19">
        <v>215</v>
      </c>
      <c r="B217" s="28">
        <v>44112</v>
      </c>
      <c r="C217" s="29" t="s">
        <v>660</v>
      </c>
      <c r="D217" s="29" t="s">
        <v>661</v>
      </c>
      <c r="E217" s="31" t="s">
        <v>682</v>
      </c>
      <c r="F217" s="32" t="s">
        <v>186</v>
      </c>
      <c r="G217" s="35" t="s">
        <v>17</v>
      </c>
      <c r="H217" s="38">
        <v>1.56</v>
      </c>
      <c r="I217" s="36" t="s">
        <v>45</v>
      </c>
      <c r="J217" s="39">
        <v>1.56</v>
      </c>
      <c r="K217" s="37">
        <v>44135</v>
      </c>
    </row>
    <row r="218" spans="1:11" s="27" customFormat="1" ht="21" customHeight="1">
      <c r="A218" s="19">
        <v>216</v>
      </c>
      <c r="B218" s="28">
        <v>44105</v>
      </c>
      <c r="C218" s="29" t="s">
        <v>613</v>
      </c>
      <c r="D218" s="29" t="s">
        <v>614</v>
      </c>
      <c r="E218" s="31" t="s">
        <v>615</v>
      </c>
      <c r="F218" s="32" t="s">
        <v>616</v>
      </c>
      <c r="G218" s="35" t="s">
        <v>17</v>
      </c>
      <c r="H218" s="42">
        <v>1.4119999999999999</v>
      </c>
      <c r="I218" s="36" t="s">
        <v>170</v>
      </c>
      <c r="J218" s="40">
        <v>2.8239999999999998</v>
      </c>
      <c r="K218" s="37">
        <v>44135</v>
      </c>
    </row>
    <row r="219" spans="1:11" s="27" customFormat="1" ht="21" customHeight="1">
      <c r="A219" s="19">
        <v>217</v>
      </c>
      <c r="B219" s="28">
        <v>44126</v>
      </c>
      <c r="C219" s="29" t="s">
        <v>672</v>
      </c>
      <c r="D219" s="29" t="s">
        <v>673</v>
      </c>
      <c r="E219" s="31" t="s">
        <v>674</v>
      </c>
      <c r="F219" s="32" t="s">
        <v>118</v>
      </c>
      <c r="G219" s="35" t="s">
        <v>30</v>
      </c>
      <c r="H219" s="42">
        <v>1.5009999999999999</v>
      </c>
      <c r="I219" s="36" t="s">
        <v>45</v>
      </c>
      <c r="J219" s="40">
        <v>1.5009999999999999</v>
      </c>
      <c r="K219" s="37">
        <v>44135</v>
      </c>
    </row>
    <row r="220" spans="1:11" s="27" customFormat="1" ht="21" customHeight="1">
      <c r="A220" s="19">
        <v>218</v>
      </c>
      <c r="B220" s="28">
        <v>40948</v>
      </c>
      <c r="C220" s="29" t="s">
        <v>678</v>
      </c>
      <c r="D220" s="29" t="s">
        <v>679</v>
      </c>
      <c r="E220" s="31" t="s">
        <v>680</v>
      </c>
      <c r="F220" s="32" t="s">
        <v>84</v>
      </c>
      <c r="G220" s="35" t="s">
        <v>6</v>
      </c>
      <c r="H220" s="38">
        <v>3.44</v>
      </c>
      <c r="I220" s="36">
        <v>1</v>
      </c>
      <c r="J220" s="39">
        <v>3.44</v>
      </c>
      <c r="K220" s="37">
        <v>44135</v>
      </c>
    </row>
    <row r="221" spans="1:11" s="27" customFormat="1" ht="21" customHeight="1">
      <c r="A221" s="19">
        <v>219</v>
      </c>
      <c r="B221" s="28">
        <v>44132</v>
      </c>
      <c r="C221" s="29" t="s">
        <v>649</v>
      </c>
      <c r="D221" s="29" t="s">
        <v>650</v>
      </c>
      <c r="E221" s="31" t="s">
        <v>651</v>
      </c>
      <c r="F221" s="32" t="s">
        <v>53</v>
      </c>
      <c r="G221" s="35" t="s">
        <v>17</v>
      </c>
      <c r="H221" s="42">
        <v>1.4139999999999999</v>
      </c>
      <c r="I221" s="36" t="s">
        <v>170</v>
      </c>
      <c r="J221" s="40">
        <v>2.8279999999999998</v>
      </c>
      <c r="K221" s="37">
        <v>44135</v>
      </c>
    </row>
    <row r="222" spans="1:11" s="27" customFormat="1" ht="21" customHeight="1">
      <c r="A222" s="19">
        <v>220</v>
      </c>
      <c r="B222" s="28">
        <v>44126</v>
      </c>
      <c r="C222" s="29" t="s">
        <v>662</v>
      </c>
      <c r="D222" s="29" t="s">
        <v>681</v>
      </c>
      <c r="E222" s="31" t="s">
        <v>663</v>
      </c>
      <c r="F222" s="32" t="s">
        <v>80</v>
      </c>
      <c r="G222" s="35" t="s">
        <v>17</v>
      </c>
      <c r="H222" s="42">
        <v>3.1920000000000002</v>
      </c>
      <c r="I222" s="36" t="s">
        <v>664</v>
      </c>
      <c r="J222" s="40">
        <v>1.5</v>
      </c>
      <c r="K222" s="37">
        <v>44135</v>
      </c>
    </row>
    <row r="223" spans="1:11" s="27" customFormat="1" ht="21" customHeight="1">
      <c r="A223" s="19">
        <v>221</v>
      </c>
      <c r="B223" s="28">
        <v>44126</v>
      </c>
      <c r="C223" s="29" t="s">
        <v>598</v>
      </c>
      <c r="D223" s="29" t="s">
        <v>599</v>
      </c>
      <c r="E223" s="31" t="s">
        <v>600</v>
      </c>
      <c r="F223" s="32" t="s">
        <v>49</v>
      </c>
      <c r="G223" s="35" t="s">
        <v>17</v>
      </c>
      <c r="H223" s="42">
        <v>1.56</v>
      </c>
      <c r="I223" s="36" t="s">
        <v>45</v>
      </c>
      <c r="J223" s="40">
        <v>1.56</v>
      </c>
      <c r="K223" s="37">
        <v>44135</v>
      </c>
    </row>
    <row r="224" spans="1:11" s="27" customFormat="1" ht="21" customHeight="1">
      <c r="A224" s="19">
        <v>222</v>
      </c>
      <c r="B224" s="28">
        <v>44112</v>
      </c>
      <c r="C224" s="29" t="s">
        <v>595</v>
      </c>
      <c r="D224" s="29" t="s">
        <v>597</v>
      </c>
      <c r="E224" s="31" t="s">
        <v>596</v>
      </c>
      <c r="F224" s="32" t="s">
        <v>346</v>
      </c>
      <c r="G224" s="35" t="s">
        <v>17</v>
      </c>
      <c r="H224" s="42">
        <v>1.56</v>
      </c>
      <c r="I224" s="36" t="s">
        <v>93</v>
      </c>
      <c r="J224" s="40">
        <v>4.68</v>
      </c>
      <c r="K224" s="37">
        <v>44135</v>
      </c>
    </row>
    <row r="225" spans="1:11" s="27" customFormat="1" ht="21" customHeight="1">
      <c r="A225" s="19">
        <v>223</v>
      </c>
      <c r="B225" s="28">
        <v>43895</v>
      </c>
      <c r="C225" s="29" t="s">
        <v>503</v>
      </c>
      <c r="D225" s="29" t="s">
        <v>505</v>
      </c>
      <c r="E225" s="31" t="s">
        <v>504</v>
      </c>
      <c r="F225" s="32" t="s">
        <v>65</v>
      </c>
      <c r="G225" s="35" t="s">
        <v>178</v>
      </c>
      <c r="H225" s="38">
        <v>27</v>
      </c>
      <c r="I225" s="36" t="s">
        <v>353</v>
      </c>
      <c r="J225" s="39">
        <v>27</v>
      </c>
      <c r="K225" s="37">
        <v>44135</v>
      </c>
    </row>
    <row r="226" spans="1:11" s="27" customFormat="1" ht="21" customHeight="1">
      <c r="A226" s="19">
        <v>224</v>
      </c>
      <c r="B226" s="28">
        <v>44077</v>
      </c>
      <c r="C226" s="29" t="s">
        <v>304</v>
      </c>
      <c r="D226" s="29" t="s">
        <v>305</v>
      </c>
      <c r="E226" s="31" t="s">
        <v>306</v>
      </c>
      <c r="F226" s="32" t="s">
        <v>118</v>
      </c>
      <c r="G226" s="35" t="s">
        <v>23</v>
      </c>
      <c r="H226" s="38" t="s">
        <v>40</v>
      </c>
      <c r="I226" s="36" t="s">
        <v>40</v>
      </c>
      <c r="J226" s="39">
        <v>3.43</v>
      </c>
      <c r="K226" s="37">
        <v>44135</v>
      </c>
    </row>
    <row r="227" spans="1:11" s="27" customFormat="1" ht="21" customHeight="1">
      <c r="A227" s="19">
        <v>225</v>
      </c>
      <c r="B227" s="28">
        <v>44119</v>
      </c>
      <c r="C227" s="29" t="s">
        <v>628</v>
      </c>
      <c r="D227" s="29" t="s">
        <v>629</v>
      </c>
      <c r="E227" s="31" t="s">
        <v>630</v>
      </c>
      <c r="F227" s="32" t="s">
        <v>118</v>
      </c>
      <c r="G227" s="35" t="s">
        <v>17</v>
      </c>
      <c r="H227" s="42">
        <v>1.56</v>
      </c>
      <c r="I227" s="36" t="s">
        <v>45</v>
      </c>
      <c r="J227" s="42">
        <v>1.56</v>
      </c>
      <c r="K227" s="37">
        <v>44135</v>
      </c>
    </row>
    <row r="228" spans="1:11" s="27" customFormat="1" ht="21" customHeight="1">
      <c r="A228" s="19">
        <v>226</v>
      </c>
      <c r="B228" s="28">
        <v>39968</v>
      </c>
      <c r="C228" s="29" t="s">
        <v>459</v>
      </c>
      <c r="D228" s="29" t="s">
        <v>460</v>
      </c>
      <c r="E228" s="31" t="s">
        <v>461</v>
      </c>
      <c r="F228" s="32" t="s">
        <v>53</v>
      </c>
      <c r="G228" s="35" t="s">
        <v>22</v>
      </c>
      <c r="H228" s="38" t="s">
        <v>40</v>
      </c>
      <c r="I228" s="36" t="s">
        <v>40</v>
      </c>
      <c r="J228" s="38">
        <v>20</v>
      </c>
      <c r="K228" s="37">
        <v>44135</v>
      </c>
    </row>
    <row r="229" spans="1:11" s="27" customFormat="1" ht="21" customHeight="1">
      <c r="A229" s="19">
        <v>227</v>
      </c>
      <c r="B229" s="28">
        <v>44112</v>
      </c>
      <c r="C229" s="29" t="s">
        <v>625</v>
      </c>
      <c r="D229" s="29" t="s">
        <v>626</v>
      </c>
      <c r="E229" s="31" t="s">
        <v>627</v>
      </c>
      <c r="F229" s="32" t="s">
        <v>84</v>
      </c>
      <c r="G229" s="35" t="s">
        <v>17</v>
      </c>
      <c r="H229" s="42">
        <v>0.52700000000000002</v>
      </c>
      <c r="I229" s="36" t="s">
        <v>45</v>
      </c>
      <c r="J229" s="40">
        <v>0.25</v>
      </c>
      <c r="K229" s="37">
        <v>44135</v>
      </c>
    </row>
    <row r="230" spans="1:11" s="27" customFormat="1" ht="21" customHeight="1">
      <c r="A230" s="19">
        <v>228</v>
      </c>
      <c r="B230" s="28">
        <v>44091</v>
      </c>
      <c r="C230" s="29" t="s">
        <v>665</v>
      </c>
      <c r="D230" s="29" t="s">
        <v>556</v>
      </c>
      <c r="E230" s="31" t="s">
        <v>666</v>
      </c>
      <c r="F230" s="32" t="s">
        <v>346</v>
      </c>
      <c r="G230" s="35" t="s">
        <v>5</v>
      </c>
      <c r="H230" s="38">
        <v>0.96</v>
      </c>
      <c r="I230" s="36">
        <v>2</v>
      </c>
      <c r="J230" s="39">
        <f>H230*I230</f>
        <v>1.92</v>
      </c>
      <c r="K230" s="37">
        <v>44135</v>
      </c>
    </row>
    <row r="231" spans="1:11" s="27" customFormat="1" ht="21" customHeight="1">
      <c r="A231" s="19">
        <v>229</v>
      </c>
      <c r="B231" s="28">
        <v>43293</v>
      </c>
      <c r="C231" s="29" t="s">
        <v>669</v>
      </c>
      <c r="D231" s="29" t="s">
        <v>670</v>
      </c>
      <c r="E231" s="31" t="s">
        <v>671</v>
      </c>
      <c r="F231" s="32" t="s">
        <v>472</v>
      </c>
      <c r="G231" s="35" t="s">
        <v>5</v>
      </c>
      <c r="H231" s="42">
        <v>1.4279999999999999</v>
      </c>
      <c r="I231" s="36">
        <v>2</v>
      </c>
      <c r="J231" s="40">
        <v>2.8559999999999999</v>
      </c>
      <c r="K231" s="37">
        <v>44135</v>
      </c>
    </row>
    <row r="232" spans="1:11" s="27" customFormat="1" ht="21" customHeight="1">
      <c r="A232" s="19">
        <v>230</v>
      </c>
      <c r="B232" s="28">
        <v>44134</v>
      </c>
      <c r="C232" s="29" t="s">
        <v>646</v>
      </c>
      <c r="D232" s="29" t="s">
        <v>647</v>
      </c>
      <c r="E232" s="31" t="s">
        <v>648</v>
      </c>
      <c r="F232" s="32" t="s">
        <v>84</v>
      </c>
      <c r="G232" s="35" t="s">
        <v>27</v>
      </c>
      <c r="H232" s="42">
        <v>1.56</v>
      </c>
      <c r="I232" s="36" t="s">
        <v>147</v>
      </c>
      <c r="J232" s="40">
        <v>6.24</v>
      </c>
      <c r="K232" s="37">
        <v>44135</v>
      </c>
    </row>
    <row r="233" spans="1:11" s="27" customFormat="1" ht="21" customHeight="1">
      <c r="A233" s="19">
        <v>231</v>
      </c>
      <c r="B233" s="28">
        <v>40667</v>
      </c>
      <c r="C233" s="29" t="s">
        <v>634</v>
      </c>
      <c r="D233" s="29" t="s">
        <v>635</v>
      </c>
      <c r="E233" s="31" t="s">
        <v>636</v>
      </c>
      <c r="F233" s="32" t="s">
        <v>624</v>
      </c>
      <c r="G233" s="35" t="s">
        <v>5</v>
      </c>
      <c r="H233" s="42">
        <v>3.3530000000000002</v>
      </c>
      <c r="I233" s="36">
        <v>1</v>
      </c>
      <c r="J233" s="42">
        <v>3.3530000000000002</v>
      </c>
      <c r="K233" s="37">
        <v>44135</v>
      </c>
    </row>
    <row r="234" spans="1:11" s="27" customFormat="1" ht="21" customHeight="1">
      <c r="A234" s="19">
        <v>232</v>
      </c>
      <c r="B234" s="28">
        <v>43671</v>
      </c>
      <c r="C234" s="29" t="s">
        <v>621</v>
      </c>
      <c r="D234" s="29" t="s">
        <v>622</v>
      </c>
      <c r="E234" s="31" t="s">
        <v>623</v>
      </c>
      <c r="F234" s="32" t="s">
        <v>624</v>
      </c>
      <c r="G234" s="35" t="s">
        <v>5</v>
      </c>
      <c r="H234" s="42">
        <v>8.65</v>
      </c>
      <c r="I234" s="36">
        <v>2</v>
      </c>
      <c r="J234" s="39">
        <v>17.3</v>
      </c>
      <c r="K234" s="37">
        <v>44135</v>
      </c>
    </row>
    <row r="235" spans="1:11" s="27" customFormat="1" ht="21.75" customHeight="1">
      <c r="A235" s="19">
        <v>233</v>
      </c>
      <c r="B235" s="28">
        <v>43720</v>
      </c>
      <c r="C235" s="29" t="s">
        <v>198</v>
      </c>
      <c r="D235" s="29" t="s">
        <v>199</v>
      </c>
      <c r="E235" s="31" t="s">
        <v>200</v>
      </c>
      <c r="F235" s="32" t="s">
        <v>53</v>
      </c>
      <c r="G235" s="35" t="s">
        <v>18</v>
      </c>
      <c r="H235" s="42">
        <v>1.47</v>
      </c>
      <c r="I235" s="36" t="s">
        <v>45</v>
      </c>
      <c r="J235" s="40">
        <v>1.47</v>
      </c>
      <c r="K235" s="37">
        <v>44136</v>
      </c>
    </row>
    <row r="236" spans="1:11" s="27" customFormat="1" ht="21.75" customHeight="1">
      <c r="A236" s="19">
        <v>234</v>
      </c>
      <c r="B236" s="28">
        <v>40842</v>
      </c>
      <c r="C236" s="29" t="s">
        <v>675</v>
      </c>
      <c r="D236" s="29" t="s">
        <v>676</v>
      </c>
      <c r="E236" s="31" t="s">
        <v>677</v>
      </c>
      <c r="F236" s="32" t="s">
        <v>164</v>
      </c>
      <c r="G236" s="35" t="s">
        <v>6</v>
      </c>
      <c r="H236" s="38">
        <v>3.6</v>
      </c>
      <c r="I236" s="36">
        <v>1</v>
      </c>
      <c r="J236" s="39">
        <v>3.6</v>
      </c>
      <c r="K236" s="37">
        <v>44136</v>
      </c>
    </row>
    <row r="237" spans="1:11" s="27" customFormat="1" ht="21" customHeight="1">
      <c r="A237" s="19">
        <v>235</v>
      </c>
      <c r="B237" s="28">
        <v>44112</v>
      </c>
      <c r="C237" s="29" t="s">
        <v>667</v>
      </c>
      <c r="D237" s="29" t="s">
        <v>556</v>
      </c>
      <c r="E237" s="31" t="s">
        <v>668</v>
      </c>
      <c r="F237" s="32" t="s">
        <v>346</v>
      </c>
      <c r="G237" s="35" t="s">
        <v>5</v>
      </c>
      <c r="H237" s="38">
        <v>3.86</v>
      </c>
      <c r="I237" s="36">
        <v>1</v>
      </c>
      <c r="J237" s="39">
        <v>1.8</v>
      </c>
      <c r="K237" s="37">
        <v>44137</v>
      </c>
    </row>
    <row r="238" spans="1:11" s="27" customFormat="1" ht="21" customHeight="1">
      <c r="A238" s="19">
        <v>236</v>
      </c>
      <c r="B238" s="28">
        <v>43762</v>
      </c>
      <c r="C238" s="29" t="s">
        <v>683</v>
      </c>
      <c r="D238" s="29" t="s">
        <v>684</v>
      </c>
      <c r="E238" s="31" t="s">
        <v>685</v>
      </c>
      <c r="F238" s="32" t="s">
        <v>302</v>
      </c>
      <c r="G238" s="35" t="s">
        <v>6</v>
      </c>
      <c r="H238" s="38">
        <v>1.5</v>
      </c>
      <c r="I238" s="36">
        <v>4</v>
      </c>
      <c r="J238" s="39">
        <v>6</v>
      </c>
      <c r="K238" s="37">
        <v>44137</v>
      </c>
    </row>
    <row r="239" spans="1:11" s="27" customFormat="1" ht="21" customHeight="1">
      <c r="A239" s="19">
        <v>237</v>
      </c>
      <c r="B239" s="28">
        <v>44077</v>
      </c>
      <c r="C239" s="29" t="s">
        <v>304</v>
      </c>
      <c r="D239" s="29" t="s">
        <v>305</v>
      </c>
      <c r="E239" s="31" t="s">
        <v>306</v>
      </c>
      <c r="F239" s="32" t="s">
        <v>118</v>
      </c>
      <c r="G239" s="35" t="s">
        <v>23</v>
      </c>
      <c r="H239" s="42" t="s">
        <v>40</v>
      </c>
      <c r="I239" s="36" t="s">
        <v>40</v>
      </c>
      <c r="J239" s="39">
        <v>3.43</v>
      </c>
      <c r="K239" s="37">
        <v>44141</v>
      </c>
    </row>
    <row r="240" spans="1:11" s="27" customFormat="1" ht="21" customHeight="1">
      <c r="A240" s="19">
        <v>238</v>
      </c>
      <c r="B240" s="28">
        <v>43943</v>
      </c>
      <c r="C240" s="29" t="s">
        <v>453</v>
      </c>
      <c r="D240" s="29" t="s">
        <v>454</v>
      </c>
      <c r="E240" s="31" t="s">
        <v>455</v>
      </c>
      <c r="F240" s="32" t="s">
        <v>456</v>
      </c>
      <c r="G240" s="35" t="s">
        <v>6</v>
      </c>
      <c r="H240" s="38">
        <v>4</v>
      </c>
      <c r="I240" s="36">
        <v>2</v>
      </c>
      <c r="J240" s="39">
        <v>8</v>
      </c>
      <c r="K240" s="37">
        <v>44142</v>
      </c>
    </row>
    <row r="241" spans="1:11" s="27" customFormat="1" ht="21" customHeight="1">
      <c r="A241" s="19">
        <v>239</v>
      </c>
      <c r="B241" s="28">
        <v>40904</v>
      </c>
      <c r="C241" s="29" t="s">
        <v>350</v>
      </c>
      <c r="D241" s="29" t="s">
        <v>351</v>
      </c>
      <c r="E241" s="31" t="s">
        <v>352</v>
      </c>
      <c r="F241" s="32" t="s">
        <v>118</v>
      </c>
      <c r="G241" s="35" t="s">
        <v>6</v>
      </c>
      <c r="H241" s="38">
        <v>4</v>
      </c>
      <c r="I241" s="36">
        <v>1</v>
      </c>
      <c r="J241" s="38">
        <v>4</v>
      </c>
      <c r="K241" s="37">
        <v>44142</v>
      </c>
    </row>
    <row r="242" spans="1:11" s="27" customFormat="1" ht="21" customHeight="1">
      <c r="A242" s="19">
        <v>240</v>
      </c>
      <c r="B242" s="28">
        <v>41130</v>
      </c>
      <c r="C242" s="29" t="s">
        <v>372</v>
      </c>
      <c r="D242" s="29" t="s">
        <v>379</v>
      </c>
      <c r="E242" s="31" t="s">
        <v>373</v>
      </c>
      <c r="F242" s="32" t="s">
        <v>72</v>
      </c>
      <c r="G242" s="35" t="s">
        <v>6</v>
      </c>
      <c r="H242" s="38" t="s">
        <v>693</v>
      </c>
      <c r="I242" s="36">
        <v>5</v>
      </c>
      <c r="J242" s="39">
        <v>16.2</v>
      </c>
      <c r="K242" s="37">
        <v>44142</v>
      </c>
    </row>
    <row r="243" spans="1:11" s="27" customFormat="1" ht="21" customHeight="1">
      <c r="A243" s="19">
        <v>241</v>
      </c>
      <c r="B243" s="28">
        <v>39176</v>
      </c>
      <c r="C243" s="29" t="s">
        <v>278</v>
      </c>
      <c r="D243" s="29" t="s">
        <v>280</v>
      </c>
      <c r="E243" s="31" t="s">
        <v>279</v>
      </c>
      <c r="F243" s="32" t="s">
        <v>165</v>
      </c>
      <c r="G243" s="35" t="s">
        <v>6</v>
      </c>
      <c r="H243" s="38">
        <v>3.6</v>
      </c>
      <c r="I243" s="36">
        <v>4</v>
      </c>
      <c r="J243" s="38">
        <v>14.4</v>
      </c>
      <c r="K243" s="37">
        <v>44142</v>
      </c>
    </row>
    <row r="244" spans="1:11" s="27" customFormat="1" ht="21" customHeight="1">
      <c r="A244" s="19">
        <v>242</v>
      </c>
      <c r="B244" s="28">
        <v>39597</v>
      </c>
      <c r="C244" s="29" t="s">
        <v>686</v>
      </c>
      <c r="D244" s="29" t="s">
        <v>687</v>
      </c>
      <c r="E244" s="31" t="s">
        <v>688</v>
      </c>
      <c r="F244" s="32" t="s">
        <v>53</v>
      </c>
      <c r="G244" s="35" t="s">
        <v>6</v>
      </c>
      <c r="H244" s="38" t="s">
        <v>40</v>
      </c>
      <c r="I244" s="36" t="s">
        <v>40</v>
      </c>
      <c r="J244" s="38">
        <v>1.5</v>
      </c>
      <c r="K244" s="37">
        <v>44142</v>
      </c>
    </row>
    <row r="245" spans="1:11" s="27" customFormat="1" ht="21" customHeight="1">
      <c r="A245" s="19">
        <v>243</v>
      </c>
      <c r="B245" s="28">
        <v>41095</v>
      </c>
      <c r="C245" s="29" t="s">
        <v>323</v>
      </c>
      <c r="D245" s="29" t="s">
        <v>324</v>
      </c>
      <c r="E245" s="31" t="s">
        <v>325</v>
      </c>
      <c r="F245" s="32" t="s">
        <v>53</v>
      </c>
      <c r="G245" s="35" t="s">
        <v>6</v>
      </c>
      <c r="H245" s="38">
        <v>4.2300000000000004</v>
      </c>
      <c r="I245" s="36">
        <v>3</v>
      </c>
      <c r="J245" s="38">
        <v>12.69</v>
      </c>
      <c r="K245" s="37">
        <v>44143</v>
      </c>
    </row>
    <row r="246" spans="1:11" s="27" customFormat="1" ht="21" customHeight="1">
      <c r="A246" s="19">
        <v>244</v>
      </c>
      <c r="B246" s="28">
        <v>42697</v>
      </c>
      <c r="C246" s="29" t="s">
        <v>533</v>
      </c>
      <c r="D246" s="29" t="s">
        <v>534</v>
      </c>
      <c r="E246" s="31" t="s">
        <v>535</v>
      </c>
      <c r="F246" s="32" t="s">
        <v>235</v>
      </c>
      <c r="G246" s="35" t="s">
        <v>19</v>
      </c>
      <c r="H246" s="42" t="s">
        <v>40</v>
      </c>
      <c r="I246" s="36" t="s">
        <v>40</v>
      </c>
      <c r="J246" s="40">
        <v>0</v>
      </c>
      <c r="K246" s="37">
        <v>44147</v>
      </c>
    </row>
    <row r="247" spans="1:11" s="27" customFormat="1" ht="21" customHeight="1">
      <c r="A247" s="19">
        <v>245</v>
      </c>
      <c r="B247" s="28">
        <v>44063</v>
      </c>
      <c r="C247" s="29" t="s">
        <v>512</v>
      </c>
      <c r="D247" s="29" t="s">
        <v>513</v>
      </c>
      <c r="E247" s="31" t="s">
        <v>514</v>
      </c>
      <c r="F247" s="32" t="s">
        <v>44</v>
      </c>
      <c r="G247" s="35" t="s">
        <v>17</v>
      </c>
      <c r="H247" s="42" t="s">
        <v>40</v>
      </c>
      <c r="I247" s="36" t="s">
        <v>40</v>
      </c>
      <c r="J247" s="39">
        <v>7</v>
      </c>
      <c r="K247" s="37">
        <v>44148</v>
      </c>
    </row>
    <row r="248" spans="1:11" s="27" customFormat="1" ht="21" customHeight="1">
      <c r="A248" s="19">
        <v>246</v>
      </c>
      <c r="B248" s="28">
        <v>43846</v>
      </c>
      <c r="C248" s="29" t="s">
        <v>696</v>
      </c>
      <c r="D248" s="29" t="s">
        <v>697</v>
      </c>
      <c r="E248" s="31" t="s">
        <v>698</v>
      </c>
      <c r="F248" s="32" t="s">
        <v>699</v>
      </c>
      <c r="G248" s="35" t="s">
        <v>6</v>
      </c>
      <c r="H248" s="38">
        <v>4.5</v>
      </c>
      <c r="I248" s="36">
        <v>1</v>
      </c>
      <c r="J248" s="39">
        <v>4.5</v>
      </c>
      <c r="K248" s="37">
        <v>44148</v>
      </c>
    </row>
    <row r="249" spans="1:11" s="27" customFormat="1" ht="21" customHeight="1">
      <c r="A249" s="19">
        <v>247</v>
      </c>
      <c r="B249" s="28">
        <v>43741</v>
      </c>
      <c r="C249" s="29" t="s">
        <v>388</v>
      </c>
      <c r="D249" s="29" t="s">
        <v>389</v>
      </c>
      <c r="E249" s="31" t="s">
        <v>390</v>
      </c>
      <c r="F249" s="32" t="s">
        <v>290</v>
      </c>
      <c r="G249" s="35" t="s">
        <v>6</v>
      </c>
      <c r="H249" s="38">
        <v>3.6</v>
      </c>
      <c r="I249" s="36">
        <v>1</v>
      </c>
      <c r="J249" s="39">
        <v>3.6</v>
      </c>
      <c r="K249" s="37">
        <v>44148</v>
      </c>
    </row>
    <row r="250" spans="1:11" s="27" customFormat="1" ht="21" customHeight="1">
      <c r="A250" s="19">
        <v>248</v>
      </c>
      <c r="B250" s="28">
        <v>43888</v>
      </c>
      <c r="C250" s="29" t="s">
        <v>391</v>
      </c>
      <c r="D250" s="29" t="s">
        <v>389</v>
      </c>
      <c r="E250" s="31" t="s">
        <v>392</v>
      </c>
      <c r="F250" s="32" t="s">
        <v>290</v>
      </c>
      <c r="G250" s="35" t="s">
        <v>6</v>
      </c>
      <c r="H250" s="38">
        <v>3.6</v>
      </c>
      <c r="I250" s="36">
        <v>1</v>
      </c>
      <c r="J250" s="39">
        <v>3.6</v>
      </c>
      <c r="K250" s="37">
        <v>44148</v>
      </c>
    </row>
    <row r="251" spans="1:11" s="27" customFormat="1" ht="21" customHeight="1">
      <c r="A251" s="19">
        <v>249</v>
      </c>
      <c r="B251" s="28">
        <v>43307</v>
      </c>
      <c r="C251" s="29" t="s">
        <v>643</v>
      </c>
      <c r="D251" s="29" t="s">
        <v>644</v>
      </c>
      <c r="E251" s="31" t="s">
        <v>645</v>
      </c>
      <c r="F251" s="32" t="s">
        <v>472</v>
      </c>
      <c r="G251" s="35" t="s">
        <v>5</v>
      </c>
      <c r="H251" s="52">
        <v>19.071670000000001</v>
      </c>
      <c r="I251" s="36">
        <v>1</v>
      </c>
      <c r="J251" s="52">
        <v>19.071670000000001</v>
      </c>
      <c r="K251" s="37">
        <v>44148</v>
      </c>
    </row>
    <row r="252" spans="1:11" s="27" customFormat="1" ht="21" customHeight="1">
      <c r="A252" s="19">
        <v>250</v>
      </c>
      <c r="B252" s="28">
        <v>41095</v>
      </c>
      <c r="C252" s="29" t="s">
        <v>323</v>
      </c>
      <c r="D252" s="29" t="s">
        <v>324</v>
      </c>
      <c r="E252" s="31" t="s">
        <v>325</v>
      </c>
      <c r="F252" s="32" t="s">
        <v>53</v>
      </c>
      <c r="G252" s="35" t="s">
        <v>6</v>
      </c>
      <c r="H252" s="38">
        <v>4.2300000000000004</v>
      </c>
      <c r="I252" s="36">
        <v>1</v>
      </c>
      <c r="J252" s="39">
        <v>4.2300000000000004</v>
      </c>
      <c r="K252" s="37">
        <v>44148</v>
      </c>
    </row>
    <row r="253" spans="1:11" s="27" customFormat="1" ht="21" customHeight="1">
      <c r="A253" s="19">
        <v>251</v>
      </c>
      <c r="B253" s="28">
        <v>44077</v>
      </c>
      <c r="C253" s="29" t="s">
        <v>304</v>
      </c>
      <c r="D253" s="29" t="s">
        <v>305</v>
      </c>
      <c r="E253" s="31" t="s">
        <v>306</v>
      </c>
      <c r="F253" s="32" t="s">
        <v>118</v>
      </c>
      <c r="G253" s="35" t="s">
        <v>23</v>
      </c>
      <c r="H253" s="38" t="s">
        <v>40</v>
      </c>
      <c r="I253" s="36" t="s">
        <v>40</v>
      </c>
      <c r="J253" s="39">
        <v>3.43</v>
      </c>
      <c r="K253" s="37">
        <v>44148</v>
      </c>
    </row>
    <row r="254" spans="1:11" s="27" customFormat="1" ht="21" customHeight="1">
      <c r="A254" s="19">
        <v>252</v>
      </c>
      <c r="B254" s="28">
        <v>43909</v>
      </c>
      <c r="C254" s="29" t="s">
        <v>575</v>
      </c>
      <c r="D254" s="29" t="s">
        <v>576</v>
      </c>
      <c r="E254" s="31" t="s">
        <v>577</v>
      </c>
      <c r="F254" s="32" t="s">
        <v>84</v>
      </c>
      <c r="G254" s="35" t="s">
        <v>6</v>
      </c>
      <c r="H254" s="42">
        <v>3.4289999999999998</v>
      </c>
      <c r="I254" s="36">
        <v>2</v>
      </c>
      <c r="J254" s="40">
        <v>6.8579999999999997</v>
      </c>
      <c r="K254" s="37">
        <v>44149</v>
      </c>
    </row>
    <row r="255" spans="1:11" s="27" customFormat="1" ht="21" customHeight="1">
      <c r="A255" s="19">
        <v>253</v>
      </c>
      <c r="B255" s="28">
        <v>39176</v>
      </c>
      <c r="C255" s="29" t="s">
        <v>278</v>
      </c>
      <c r="D255" s="29" t="s">
        <v>280</v>
      </c>
      <c r="E255" s="31" t="s">
        <v>279</v>
      </c>
      <c r="F255" s="32" t="s">
        <v>165</v>
      </c>
      <c r="G255" s="35" t="s">
        <v>6</v>
      </c>
      <c r="H255" s="38">
        <v>3.6</v>
      </c>
      <c r="I255" s="36">
        <v>1</v>
      </c>
      <c r="J255" s="39">
        <v>3.6</v>
      </c>
      <c r="K255" s="37">
        <v>44149</v>
      </c>
    </row>
    <row r="256" spans="1:11" s="27" customFormat="1" ht="21" customHeight="1">
      <c r="A256" s="19">
        <v>254</v>
      </c>
      <c r="B256" s="28">
        <v>41200</v>
      </c>
      <c r="C256" s="29" t="s">
        <v>695</v>
      </c>
      <c r="D256" s="29" t="s">
        <v>396</v>
      </c>
      <c r="E256" s="31" t="s">
        <v>397</v>
      </c>
      <c r="F256" s="32" t="s">
        <v>72</v>
      </c>
      <c r="G256" s="35" t="s">
        <v>6</v>
      </c>
      <c r="H256" s="42">
        <v>5.1109999999999998</v>
      </c>
      <c r="I256" s="36">
        <v>2</v>
      </c>
      <c r="J256" s="40">
        <v>10.222</v>
      </c>
      <c r="K256" s="37">
        <v>44149</v>
      </c>
    </row>
    <row r="257" spans="1:11" s="27" customFormat="1" ht="21" customHeight="1">
      <c r="A257" s="19">
        <v>255</v>
      </c>
      <c r="B257" s="28">
        <v>43734</v>
      </c>
      <c r="C257" s="29" t="s">
        <v>457</v>
      </c>
      <c r="D257" s="29" t="s">
        <v>389</v>
      </c>
      <c r="E257" s="31" t="s">
        <v>458</v>
      </c>
      <c r="F257" s="32" t="s">
        <v>72</v>
      </c>
      <c r="G257" s="35" t="s">
        <v>6</v>
      </c>
      <c r="H257" s="38">
        <v>3.65</v>
      </c>
      <c r="I257" s="36">
        <v>1</v>
      </c>
      <c r="J257" s="39">
        <v>3.65</v>
      </c>
      <c r="K257" s="37">
        <v>44154</v>
      </c>
    </row>
    <row r="258" spans="1:11" s="27" customFormat="1" ht="21" customHeight="1">
      <c r="A258" s="19">
        <v>256</v>
      </c>
      <c r="B258" s="28">
        <v>40878</v>
      </c>
      <c r="C258" s="29" t="s">
        <v>402</v>
      </c>
      <c r="D258" s="29" t="s">
        <v>403</v>
      </c>
      <c r="E258" s="31" t="s">
        <v>404</v>
      </c>
      <c r="F258" s="32" t="s">
        <v>118</v>
      </c>
      <c r="G258" s="35" t="s">
        <v>6</v>
      </c>
      <c r="H258" s="38">
        <v>3.8</v>
      </c>
      <c r="I258" s="36">
        <v>2</v>
      </c>
      <c r="J258" s="39">
        <v>7.6</v>
      </c>
      <c r="K258" s="37">
        <v>44154</v>
      </c>
    </row>
    <row r="259" spans="1:11" s="27" customFormat="1" ht="21" customHeight="1">
      <c r="A259" s="19">
        <v>257</v>
      </c>
      <c r="B259" s="28">
        <v>41780</v>
      </c>
      <c r="C259" s="29" t="s">
        <v>111</v>
      </c>
      <c r="D259" s="29" t="s">
        <v>112</v>
      </c>
      <c r="E259" s="31" t="s">
        <v>113</v>
      </c>
      <c r="F259" s="32" t="s">
        <v>114</v>
      </c>
      <c r="G259" s="35" t="s">
        <v>5</v>
      </c>
      <c r="H259" s="38">
        <v>155.49</v>
      </c>
      <c r="I259" s="36">
        <v>1</v>
      </c>
      <c r="J259" s="39">
        <v>155.49</v>
      </c>
      <c r="K259" s="37">
        <v>44154</v>
      </c>
    </row>
    <row r="260" spans="1:11" s="27" customFormat="1" ht="21" customHeight="1">
      <c r="A260" s="19">
        <v>258</v>
      </c>
      <c r="B260" s="28">
        <v>43986</v>
      </c>
      <c r="C260" s="29" t="s">
        <v>712</v>
      </c>
      <c r="D260" s="29" t="s">
        <v>713</v>
      </c>
      <c r="E260" s="31" t="s">
        <v>714</v>
      </c>
      <c r="F260" s="32" t="s">
        <v>715</v>
      </c>
      <c r="G260" s="35" t="s">
        <v>6</v>
      </c>
      <c r="H260" s="38">
        <v>3.5</v>
      </c>
      <c r="I260" s="36">
        <v>1</v>
      </c>
      <c r="J260" s="39">
        <v>3.5</v>
      </c>
      <c r="K260" s="37">
        <v>44154</v>
      </c>
    </row>
    <row r="261" spans="1:11" s="27" customFormat="1" ht="21" customHeight="1">
      <c r="A261" s="19">
        <v>259</v>
      </c>
      <c r="B261" s="28">
        <v>43797</v>
      </c>
      <c r="C261" s="29" t="s">
        <v>214</v>
      </c>
      <c r="D261" s="29" t="s">
        <v>215</v>
      </c>
      <c r="E261" s="31" t="s">
        <v>216</v>
      </c>
      <c r="F261" s="32" t="s">
        <v>165</v>
      </c>
      <c r="G261" s="35" t="s">
        <v>6</v>
      </c>
      <c r="H261" s="38">
        <v>4.8</v>
      </c>
      <c r="I261" s="36">
        <v>1</v>
      </c>
      <c r="J261" s="39">
        <v>4.8</v>
      </c>
      <c r="K261" s="37">
        <v>44154</v>
      </c>
    </row>
    <row r="262" spans="1:11" s="27" customFormat="1" ht="21" customHeight="1">
      <c r="A262" s="19">
        <v>260</v>
      </c>
      <c r="B262" s="28">
        <v>40598</v>
      </c>
      <c r="C262" s="29" t="s">
        <v>465</v>
      </c>
      <c r="D262" s="29" t="s">
        <v>466</v>
      </c>
      <c r="E262" s="31" t="s">
        <v>467</v>
      </c>
      <c r="F262" s="32" t="s">
        <v>468</v>
      </c>
      <c r="G262" s="35" t="s">
        <v>5</v>
      </c>
      <c r="H262" s="38">
        <v>44.04</v>
      </c>
      <c r="I262" s="36">
        <v>1</v>
      </c>
      <c r="J262" s="38">
        <v>44.04</v>
      </c>
      <c r="K262" s="37">
        <v>44155</v>
      </c>
    </row>
    <row r="263" spans="1:11" s="27" customFormat="1" ht="21" customHeight="1">
      <c r="A263" s="19">
        <v>261</v>
      </c>
      <c r="B263" s="28">
        <v>43937</v>
      </c>
      <c r="C263" s="29" t="s">
        <v>443</v>
      </c>
      <c r="D263" s="29" t="s">
        <v>444</v>
      </c>
      <c r="E263" s="31" t="s">
        <v>445</v>
      </c>
      <c r="F263" s="32" t="s">
        <v>446</v>
      </c>
      <c r="G263" s="35" t="s">
        <v>24</v>
      </c>
      <c r="H263" s="42" t="s">
        <v>40</v>
      </c>
      <c r="I263" s="36" t="s">
        <v>40</v>
      </c>
      <c r="J263" s="39">
        <v>10.5</v>
      </c>
      <c r="K263" s="37">
        <v>44155</v>
      </c>
    </row>
    <row r="264" spans="1:11" s="27" customFormat="1" ht="21" customHeight="1">
      <c r="A264" s="19">
        <v>262</v>
      </c>
      <c r="B264" s="28">
        <v>44105</v>
      </c>
      <c r="C264" s="29" t="s">
        <v>473</v>
      </c>
      <c r="D264" s="29" t="s">
        <v>389</v>
      </c>
      <c r="E264" s="31" t="s">
        <v>474</v>
      </c>
      <c r="F264" s="32" t="s">
        <v>76</v>
      </c>
      <c r="G264" s="35" t="s">
        <v>6</v>
      </c>
      <c r="H264" s="38">
        <v>3.2</v>
      </c>
      <c r="I264" s="36">
        <v>1</v>
      </c>
      <c r="J264" s="38">
        <v>3.2</v>
      </c>
      <c r="K264" s="37">
        <v>44155</v>
      </c>
    </row>
    <row r="265" spans="1:11" s="27" customFormat="1" ht="21" customHeight="1">
      <c r="A265" s="19">
        <v>263</v>
      </c>
      <c r="B265" s="28">
        <v>43846</v>
      </c>
      <c r="C265" s="29" t="s">
        <v>492</v>
      </c>
      <c r="D265" s="29" t="s">
        <v>490</v>
      </c>
      <c r="E265" s="31" t="s">
        <v>491</v>
      </c>
      <c r="F265" s="32" t="s">
        <v>493</v>
      </c>
      <c r="G265" s="35" t="s">
        <v>23</v>
      </c>
      <c r="H265" s="42" t="s">
        <v>40</v>
      </c>
      <c r="I265" s="36" t="s">
        <v>40</v>
      </c>
      <c r="J265" s="39">
        <v>5.5</v>
      </c>
      <c r="K265" s="37">
        <v>44155</v>
      </c>
    </row>
    <row r="266" spans="1:11" s="27" customFormat="1" ht="21" customHeight="1">
      <c r="A266" s="19">
        <v>264</v>
      </c>
      <c r="B266" s="28">
        <v>41172</v>
      </c>
      <c r="C266" s="29" t="s">
        <v>700</v>
      </c>
      <c r="D266" s="29" t="s">
        <v>701</v>
      </c>
      <c r="E266" s="31" t="s">
        <v>702</v>
      </c>
      <c r="F266" s="32" t="s">
        <v>97</v>
      </c>
      <c r="G266" s="35" t="s">
        <v>5</v>
      </c>
      <c r="H266" s="38">
        <v>6.32</v>
      </c>
      <c r="I266" s="36">
        <v>1</v>
      </c>
      <c r="J266" s="39">
        <v>9.64</v>
      </c>
      <c r="K266" s="37">
        <v>44156</v>
      </c>
    </row>
    <row r="267" spans="1:11" s="27" customFormat="1" ht="21" customHeight="1">
      <c r="A267" s="19">
        <v>265</v>
      </c>
      <c r="B267" s="28">
        <v>39176</v>
      </c>
      <c r="C267" s="29" t="s">
        <v>278</v>
      </c>
      <c r="D267" s="29" t="s">
        <v>280</v>
      </c>
      <c r="E267" s="31" t="s">
        <v>279</v>
      </c>
      <c r="F267" s="32" t="s">
        <v>165</v>
      </c>
      <c r="G267" s="35" t="s">
        <v>6</v>
      </c>
      <c r="H267" s="38">
        <v>3.6</v>
      </c>
      <c r="I267" s="36">
        <v>3</v>
      </c>
      <c r="J267" s="38">
        <v>10.8</v>
      </c>
      <c r="K267" s="37">
        <v>44161</v>
      </c>
    </row>
    <row r="268" spans="1:11" s="27" customFormat="1" ht="21" customHeight="1">
      <c r="A268" s="19">
        <v>266</v>
      </c>
      <c r="B268" s="28">
        <v>44077</v>
      </c>
      <c r="C268" s="29" t="s">
        <v>304</v>
      </c>
      <c r="D268" s="29" t="s">
        <v>305</v>
      </c>
      <c r="E268" s="31" t="s">
        <v>306</v>
      </c>
      <c r="F268" s="32" t="s">
        <v>118</v>
      </c>
      <c r="G268" s="35" t="s">
        <v>23</v>
      </c>
      <c r="H268" s="38" t="s">
        <v>40</v>
      </c>
      <c r="I268" s="36" t="s">
        <v>40</v>
      </c>
      <c r="J268" s="39">
        <v>6.86</v>
      </c>
      <c r="K268" s="37">
        <v>44161</v>
      </c>
    </row>
    <row r="269" spans="1:11" s="27" customFormat="1" ht="21" customHeight="1">
      <c r="A269" s="19">
        <v>267</v>
      </c>
      <c r="B269" s="28">
        <v>43377</v>
      </c>
      <c r="C269" s="29" t="s">
        <v>716</v>
      </c>
      <c r="D269" s="29" t="s">
        <v>717</v>
      </c>
      <c r="E269" s="31" t="s">
        <v>718</v>
      </c>
      <c r="F269" s="32" t="s">
        <v>118</v>
      </c>
      <c r="G269" s="35" t="s">
        <v>17</v>
      </c>
      <c r="H269" s="42">
        <v>1.5009999999999999</v>
      </c>
      <c r="I269" s="36" t="s">
        <v>147</v>
      </c>
      <c r="J269" s="42">
        <v>6.0039999999999996</v>
      </c>
      <c r="K269" s="37">
        <v>44162</v>
      </c>
    </row>
    <row r="270" spans="1:11" s="27" customFormat="1" ht="21" customHeight="1">
      <c r="A270" s="19">
        <v>268</v>
      </c>
      <c r="B270" s="28">
        <v>41130</v>
      </c>
      <c r="C270" s="29" t="s">
        <v>372</v>
      </c>
      <c r="D270" s="29" t="s">
        <v>379</v>
      </c>
      <c r="E270" s="31" t="s">
        <v>373</v>
      </c>
      <c r="F270" s="32" t="s">
        <v>72</v>
      </c>
      <c r="G270" s="35" t="s">
        <v>6</v>
      </c>
      <c r="H270" s="38">
        <v>3.6</v>
      </c>
      <c r="I270" s="36">
        <v>4</v>
      </c>
      <c r="J270" s="38">
        <v>14.4</v>
      </c>
      <c r="K270" s="37">
        <v>44162</v>
      </c>
    </row>
    <row r="271" spans="1:11" s="27" customFormat="1" ht="21" customHeight="1">
      <c r="A271" s="19">
        <v>269</v>
      </c>
      <c r="B271" s="28">
        <v>41095</v>
      </c>
      <c r="C271" s="29" t="s">
        <v>323</v>
      </c>
      <c r="D271" s="29" t="s">
        <v>324</v>
      </c>
      <c r="E271" s="31" t="s">
        <v>325</v>
      </c>
      <c r="F271" s="32" t="s">
        <v>53</v>
      </c>
      <c r="G271" s="35" t="s">
        <v>6</v>
      </c>
      <c r="H271" s="38">
        <v>4.2300000000000004</v>
      </c>
      <c r="I271" s="36">
        <v>3</v>
      </c>
      <c r="J271" s="38">
        <v>12.69</v>
      </c>
      <c r="K271" s="37">
        <v>44162</v>
      </c>
    </row>
    <row r="272" spans="1:11" s="27" customFormat="1" ht="21" customHeight="1">
      <c r="A272" s="19">
        <v>270</v>
      </c>
      <c r="B272" s="28">
        <v>44014</v>
      </c>
      <c r="C272" s="29" t="s">
        <v>719</v>
      </c>
      <c r="D272" s="29" t="s">
        <v>720</v>
      </c>
      <c r="E272" s="31" t="s">
        <v>721</v>
      </c>
      <c r="F272" s="32" t="s">
        <v>316</v>
      </c>
      <c r="G272" s="35" t="s">
        <v>17</v>
      </c>
      <c r="H272" s="42">
        <v>12.805</v>
      </c>
      <c r="I272" s="36" t="s">
        <v>249</v>
      </c>
      <c r="J272" s="39">
        <v>6</v>
      </c>
      <c r="K272" s="37">
        <v>44163</v>
      </c>
    </row>
    <row r="273" spans="1:11" s="27" customFormat="1" ht="21" customHeight="1">
      <c r="A273" s="19">
        <v>271</v>
      </c>
      <c r="B273" s="28">
        <v>40745</v>
      </c>
      <c r="C273" s="29" t="s">
        <v>722</v>
      </c>
      <c r="D273" s="29" t="s">
        <v>723</v>
      </c>
      <c r="E273" s="31" t="s">
        <v>724</v>
      </c>
      <c r="F273" s="32" t="s">
        <v>101</v>
      </c>
      <c r="G273" s="35" t="s">
        <v>6</v>
      </c>
      <c r="H273" s="38">
        <v>3.5</v>
      </c>
      <c r="I273" s="36">
        <v>1</v>
      </c>
      <c r="J273" s="39">
        <v>3.5</v>
      </c>
      <c r="K273" s="37">
        <v>44163</v>
      </c>
    </row>
    <row r="274" spans="1:11" s="27" customFormat="1" ht="21" customHeight="1">
      <c r="A274" s="19">
        <v>272</v>
      </c>
      <c r="B274" s="28">
        <v>43797</v>
      </c>
      <c r="C274" s="29" t="s">
        <v>214</v>
      </c>
      <c r="D274" s="29" t="s">
        <v>215</v>
      </c>
      <c r="E274" s="31" t="s">
        <v>216</v>
      </c>
      <c r="F274" s="32" t="s">
        <v>165</v>
      </c>
      <c r="G274" s="35" t="s">
        <v>6</v>
      </c>
      <c r="H274" s="38">
        <v>4.5</v>
      </c>
      <c r="I274" s="36">
        <v>1</v>
      </c>
      <c r="J274" s="38">
        <v>4.5</v>
      </c>
      <c r="K274" s="37">
        <v>44163</v>
      </c>
    </row>
    <row r="275" spans="1:11" s="27" customFormat="1" ht="21" customHeight="1">
      <c r="A275" s="19">
        <v>273</v>
      </c>
      <c r="B275" s="28">
        <v>41200</v>
      </c>
      <c r="C275" s="29" t="s">
        <v>695</v>
      </c>
      <c r="D275" s="29" t="s">
        <v>396</v>
      </c>
      <c r="E275" s="31" t="s">
        <v>397</v>
      </c>
      <c r="F275" s="32" t="s">
        <v>72</v>
      </c>
      <c r="G275" s="35" t="s">
        <v>6</v>
      </c>
      <c r="H275" s="42">
        <v>5.1109999999999998</v>
      </c>
      <c r="I275" s="36">
        <v>1</v>
      </c>
      <c r="J275" s="42">
        <v>5.1109999999999998</v>
      </c>
      <c r="K275" s="37">
        <v>44163</v>
      </c>
    </row>
    <row r="276" spans="1:11" s="27" customFormat="1" ht="21" customHeight="1">
      <c r="A276" s="19">
        <v>274</v>
      </c>
      <c r="B276" s="28">
        <v>43531</v>
      </c>
      <c r="C276" s="29" t="s">
        <v>706</v>
      </c>
      <c r="D276" s="29" t="s">
        <v>707</v>
      </c>
      <c r="E276" s="31" t="s">
        <v>708</v>
      </c>
      <c r="F276" s="32" t="s">
        <v>581</v>
      </c>
      <c r="G276" s="35" t="s">
        <v>23</v>
      </c>
      <c r="H276" s="42" t="s">
        <v>40</v>
      </c>
      <c r="I276" s="36" t="s">
        <v>40</v>
      </c>
      <c r="J276" s="39">
        <v>0.25</v>
      </c>
      <c r="K276" s="37">
        <v>44164</v>
      </c>
    </row>
    <row r="277" spans="1:11" s="27" customFormat="1" ht="21" customHeight="1">
      <c r="A277" s="19">
        <v>275</v>
      </c>
      <c r="B277" s="28">
        <v>44077</v>
      </c>
      <c r="C277" s="29" t="s">
        <v>304</v>
      </c>
      <c r="D277" s="29" t="s">
        <v>305</v>
      </c>
      <c r="E277" s="31" t="s">
        <v>306</v>
      </c>
      <c r="F277" s="32" t="s">
        <v>118</v>
      </c>
      <c r="G277" s="35" t="s">
        <v>23</v>
      </c>
      <c r="H277" s="38" t="s">
        <v>40</v>
      </c>
      <c r="I277" s="36" t="s">
        <v>40</v>
      </c>
      <c r="J277" s="39">
        <v>3.43</v>
      </c>
      <c r="K277" s="37">
        <v>44165</v>
      </c>
    </row>
    <row r="278" spans="1:11" s="27" customFormat="1" ht="21" customHeight="1">
      <c r="A278" s="19">
        <v>276</v>
      </c>
      <c r="B278" s="28">
        <v>43517</v>
      </c>
      <c r="C278" s="29" t="s">
        <v>689</v>
      </c>
      <c r="D278" s="29" t="s">
        <v>690</v>
      </c>
      <c r="E278" s="31" t="s">
        <v>691</v>
      </c>
      <c r="F278" s="32" t="s">
        <v>692</v>
      </c>
      <c r="G278" s="35" t="s">
        <v>25</v>
      </c>
      <c r="H278" s="38">
        <v>2</v>
      </c>
      <c r="I278" s="36" t="s">
        <v>147</v>
      </c>
      <c r="J278" s="38">
        <v>8</v>
      </c>
      <c r="K278" s="37">
        <v>44167</v>
      </c>
    </row>
    <row r="279" spans="1:11" s="27" customFormat="1" ht="21" customHeight="1">
      <c r="A279" s="19">
        <v>277</v>
      </c>
      <c r="B279" s="28">
        <v>43741</v>
      </c>
      <c r="C279" s="29" t="s">
        <v>388</v>
      </c>
      <c r="D279" s="29" t="s">
        <v>389</v>
      </c>
      <c r="E279" s="31" t="s">
        <v>390</v>
      </c>
      <c r="F279" s="32" t="s">
        <v>290</v>
      </c>
      <c r="G279" s="35" t="s">
        <v>6</v>
      </c>
      <c r="H279" s="42" t="s">
        <v>852</v>
      </c>
      <c r="I279" s="36">
        <v>2</v>
      </c>
      <c r="J279" s="39">
        <v>5.6</v>
      </c>
      <c r="K279" s="37">
        <v>44168</v>
      </c>
    </row>
    <row r="280" spans="1:11" s="27" customFormat="1" ht="21" customHeight="1">
      <c r="A280" s="19">
        <v>278</v>
      </c>
      <c r="B280" s="28">
        <v>43888</v>
      </c>
      <c r="C280" s="29" t="s">
        <v>391</v>
      </c>
      <c r="D280" s="29" t="s">
        <v>389</v>
      </c>
      <c r="E280" s="31" t="s">
        <v>392</v>
      </c>
      <c r="F280" s="32" t="s">
        <v>290</v>
      </c>
      <c r="G280" s="35" t="s">
        <v>6</v>
      </c>
      <c r="H280" s="38">
        <v>3.6</v>
      </c>
      <c r="I280" s="36">
        <v>1</v>
      </c>
      <c r="J280" s="38">
        <v>3.6</v>
      </c>
      <c r="K280" s="37">
        <v>44168</v>
      </c>
    </row>
    <row r="281" spans="1:11" s="27" customFormat="1" ht="21" customHeight="1">
      <c r="A281" s="19">
        <v>279</v>
      </c>
      <c r="B281" s="28">
        <v>44119</v>
      </c>
      <c r="C281" s="29" t="s">
        <v>482</v>
      </c>
      <c r="D281" s="29" t="s">
        <v>483</v>
      </c>
      <c r="E281" s="31" t="s">
        <v>484</v>
      </c>
      <c r="F281" s="32" t="s">
        <v>485</v>
      </c>
      <c r="G281" s="35" t="s">
        <v>29</v>
      </c>
      <c r="H281" s="42">
        <v>1.5009999999999999</v>
      </c>
      <c r="I281" s="36" t="s">
        <v>45</v>
      </c>
      <c r="J281" s="42">
        <v>1.5009999999999999</v>
      </c>
      <c r="K281" s="37">
        <v>44168</v>
      </c>
    </row>
    <row r="282" spans="1:11" s="27" customFormat="1" ht="21" customHeight="1">
      <c r="A282" s="19">
        <v>280</v>
      </c>
      <c r="B282" s="28">
        <v>41130</v>
      </c>
      <c r="C282" s="29" t="s">
        <v>372</v>
      </c>
      <c r="D282" s="29" t="s">
        <v>379</v>
      </c>
      <c r="E282" s="31" t="s">
        <v>373</v>
      </c>
      <c r="F282" s="32" t="s">
        <v>72</v>
      </c>
      <c r="G282" s="35" t="s">
        <v>6</v>
      </c>
      <c r="H282" s="42" t="s">
        <v>735</v>
      </c>
      <c r="I282" s="36">
        <v>3</v>
      </c>
      <c r="J282" s="39">
        <v>10.199999999999999</v>
      </c>
      <c r="K282" s="37">
        <v>44169</v>
      </c>
    </row>
    <row r="283" spans="1:11" s="27" customFormat="1" ht="21" customHeight="1">
      <c r="A283" s="19">
        <v>281</v>
      </c>
      <c r="B283" s="28">
        <v>43860</v>
      </c>
      <c r="C283" s="29" t="s">
        <v>385</v>
      </c>
      <c r="D283" s="29" t="s">
        <v>386</v>
      </c>
      <c r="E283" s="31" t="s">
        <v>387</v>
      </c>
      <c r="F283" s="32" t="s">
        <v>53</v>
      </c>
      <c r="G283" s="35" t="s">
        <v>17</v>
      </c>
      <c r="H283" s="42" t="s">
        <v>40</v>
      </c>
      <c r="I283" s="36" t="s">
        <v>40</v>
      </c>
      <c r="J283" s="39">
        <v>3.15</v>
      </c>
      <c r="K283" s="37">
        <v>44169</v>
      </c>
    </row>
    <row r="284" spans="1:11" s="27" customFormat="1" ht="21" customHeight="1">
      <c r="A284" s="19">
        <v>282</v>
      </c>
      <c r="B284" s="28">
        <v>40926</v>
      </c>
      <c r="C284" s="29" t="s">
        <v>709</v>
      </c>
      <c r="D284" s="29" t="s">
        <v>710</v>
      </c>
      <c r="E284" s="31" t="s">
        <v>711</v>
      </c>
      <c r="F284" s="32" t="s">
        <v>155</v>
      </c>
      <c r="G284" s="35" t="s">
        <v>6</v>
      </c>
      <c r="H284" s="38">
        <v>4.8</v>
      </c>
      <c r="I284" s="36">
        <v>1</v>
      </c>
      <c r="J284" s="38">
        <v>4.8</v>
      </c>
      <c r="K284" s="37">
        <v>44170</v>
      </c>
    </row>
    <row r="285" spans="1:11" s="27" customFormat="1" ht="21" customHeight="1">
      <c r="A285" s="19">
        <v>283</v>
      </c>
      <c r="B285" s="28">
        <v>44077</v>
      </c>
      <c r="C285" s="29" t="s">
        <v>304</v>
      </c>
      <c r="D285" s="29" t="s">
        <v>305</v>
      </c>
      <c r="E285" s="31" t="s">
        <v>306</v>
      </c>
      <c r="F285" s="32" t="s">
        <v>118</v>
      </c>
      <c r="G285" s="35" t="s">
        <v>23</v>
      </c>
      <c r="H285" s="42" t="s">
        <v>40</v>
      </c>
      <c r="I285" s="36" t="s">
        <v>40</v>
      </c>
      <c r="J285" s="39">
        <v>10.29</v>
      </c>
      <c r="K285" s="37">
        <v>44174</v>
      </c>
    </row>
    <row r="286" spans="1:11" s="27" customFormat="1" ht="21" customHeight="1">
      <c r="A286" s="19">
        <v>284</v>
      </c>
      <c r="B286" s="28">
        <v>41991</v>
      </c>
      <c r="C286" s="29" t="s">
        <v>739</v>
      </c>
      <c r="D286" s="29" t="s">
        <v>740</v>
      </c>
      <c r="E286" s="31" t="s">
        <v>741</v>
      </c>
      <c r="F286" s="32" t="s">
        <v>268</v>
      </c>
      <c r="G286" s="35" t="s">
        <v>742</v>
      </c>
      <c r="H286" s="42">
        <v>232.60400000000001</v>
      </c>
      <c r="I286" s="36" t="s">
        <v>353</v>
      </c>
      <c r="J286" s="42">
        <v>22.603999999999999</v>
      </c>
      <c r="K286" s="37">
        <v>44175</v>
      </c>
    </row>
    <row r="287" spans="1:11" s="27" customFormat="1" ht="21" customHeight="1">
      <c r="A287" s="19">
        <v>285</v>
      </c>
      <c r="B287" s="28">
        <v>40858</v>
      </c>
      <c r="C287" s="29" t="s">
        <v>752</v>
      </c>
      <c r="D287" s="29" t="s">
        <v>756</v>
      </c>
      <c r="E287" s="31" t="s">
        <v>753</v>
      </c>
      <c r="F287" s="32" t="s">
        <v>84</v>
      </c>
      <c r="G287" s="35" t="s">
        <v>6</v>
      </c>
      <c r="H287" s="38">
        <v>4.8</v>
      </c>
      <c r="I287" s="36">
        <v>1</v>
      </c>
      <c r="J287" s="38">
        <v>4.8</v>
      </c>
      <c r="K287" s="37">
        <v>44175</v>
      </c>
    </row>
    <row r="288" spans="1:11" s="27" customFormat="1" ht="21" customHeight="1">
      <c r="A288" s="19">
        <v>286</v>
      </c>
      <c r="B288" s="28">
        <v>40745</v>
      </c>
      <c r="C288" s="29" t="s">
        <v>530</v>
      </c>
      <c r="D288" s="29" t="s">
        <v>531</v>
      </c>
      <c r="E288" s="31" t="s">
        <v>532</v>
      </c>
      <c r="F288" s="32" t="s">
        <v>235</v>
      </c>
      <c r="G288" s="35" t="s">
        <v>6</v>
      </c>
      <c r="H288" s="38">
        <v>4.5</v>
      </c>
      <c r="I288" s="36">
        <v>6</v>
      </c>
      <c r="J288" s="38">
        <v>27</v>
      </c>
      <c r="K288" s="37">
        <v>44175</v>
      </c>
    </row>
    <row r="289" spans="1:11" s="27" customFormat="1" ht="21" customHeight="1">
      <c r="A289" s="19">
        <v>287</v>
      </c>
      <c r="B289" s="28">
        <v>43797</v>
      </c>
      <c r="C289" s="29" t="s">
        <v>214</v>
      </c>
      <c r="D289" s="29" t="s">
        <v>215</v>
      </c>
      <c r="E289" s="31" t="s">
        <v>216</v>
      </c>
      <c r="F289" s="32" t="s">
        <v>165</v>
      </c>
      <c r="G289" s="35" t="s">
        <v>6</v>
      </c>
      <c r="H289" s="42" t="s">
        <v>758</v>
      </c>
      <c r="I289" s="36">
        <v>2</v>
      </c>
      <c r="J289" s="39">
        <v>9.3000000000000007</v>
      </c>
      <c r="K289" s="37">
        <v>44175</v>
      </c>
    </row>
    <row r="290" spans="1:11" s="27" customFormat="1" ht="21" customHeight="1">
      <c r="A290" s="19">
        <v>288</v>
      </c>
      <c r="B290" s="28">
        <v>40948</v>
      </c>
      <c r="C290" s="29" t="s">
        <v>435</v>
      </c>
      <c r="D290" s="29" t="s">
        <v>757</v>
      </c>
      <c r="E290" s="31" t="s">
        <v>436</v>
      </c>
      <c r="F290" s="32" t="s">
        <v>72</v>
      </c>
      <c r="G290" s="35" t="s">
        <v>6</v>
      </c>
      <c r="H290" s="42" t="s">
        <v>40</v>
      </c>
      <c r="I290" s="36" t="s">
        <v>40</v>
      </c>
      <c r="J290" s="39">
        <v>1.5</v>
      </c>
      <c r="K290" s="37">
        <v>44175</v>
      </c>
    </row>
    <row r="291" spans="1:11" s="27" customFormat="1" ht="21" customHeight="1">
      <c r="A291" s="19">
        <v>289</v>
      </c>
      <c r="B291" s="28">
        <v>43943</v>
      </c>
      <c r="C291" s="29" t="s">
        <v>393</v>
      </c>
      <c r="D291" s="29" t="s">
        <v>394</v>
      </c>
      <c r="E291" s="31" t="s">
        <v>395</v>
      </c>
      <c r="F291" s="32" t="s">
        <v>72</v>
      </c>
      <c r="G291" s="35" t="s">
        <v>6</v>
      </c>
      <c r="H291" s="38">
        <v>2.91</v>
      </c>
      <c r="I291" s="36">
        <v>1</v>
      </c>
      <c r="J291" s="40">
        <v>3.6429999999999998</v>
      </c>
      <c r="K291" s="37">
        <v>44175</v>
      </c>
    </row>
    <row r="292" spans="1:11" s="27" customFormat="1" ht="21" customHeight="1">
      <c r="A292" s="19">
        <v>290</v>
      </c>
      <c r="B292" s="28">
        <v>43307</v>
      </c>
      <c r="C292" s="29" t="s">
        <v>643</v>
      </c>
      <c r="D292" s="29" t="s">
        <v>644</v>
      </c>
      <c r="E292" s="31" t="s">
        <v>645</v>
      </c>
      <c r="F292" s="32" t="s">
        <v>472</v>
      </c>
      <c r="G292" s="35" t="s">
        <v>5</v>
      </c>
      <c r="H292" s="52">
        <v>19.071670000000001</v>
      </c>
      <c r="I292" s="36">
        <v>1</v>
      </c>
      <c r="J292" s="52">
        <v>19.071660000000001</v>
      </c>
      <c r="K292" s="37">
        <v>44176</v>
      </c>
    </row>
    <row r="293" spans="1:11" s="27" customFormat="1" ht="21" customHeight="1">
      <c r="A293" s="19">
        <v>291</v>
      </c>
      <c r="B293" s="28">
        <v>40836</v>
      </c>
      <c r="C293" s="29" t="s">
        <v>736</v>
      </c>
      <c r="D293" s="29" t="s">
        <v>737</v>
      </c>
      <c r="E293" s="31" t="s">
        <v>738</v>
      </c>
      <c r="F293" s="32" t="s">
        <v>346</v>
      </c>
      <c r="G293" s="35" t="s">
        <v>6</v>
      </c>
      <c r="H293" s="38">
        <v>4.5</v>
      </c>
      <c r="I293" s="36">
        <v>1</v>
      </c>
      <c r="J293" s="38">
        <v>4.5</v>
      </c>
      <c r="K293" s="37">
        <v>44176</v>
      </c>
    </row>
    <row r="294" spans="1:11" s="27" customFormat="1" ht="21" customHeight="1">
      <c r="A294" s="19">
        <v>292</v>
      </c>
      <c r="B294" s="28">
        <v>41200</v>
      </c>
      <c r="C294" s="29" t="s">
        <v>695</v>
      </c>
      <c r="D294" s="29" t="s">
        <v>396</v>
      </c>
      <c r="E294" s="31" t="s">
        <v>397</v>
      </c>
      <c r="F294" s="32" t="s">
        <v>72</v>
      </c>
      <c r="G294" s="35" t="s">
        <v>6</v>
      </c>
      <c r="H294" s="42">
        <v>5.1109999999999998</v>
      </c>
      <c r="I294" s="36">
        <v>3</v>
      </c>
      <c r="J294" s="40">
        <v>15.333</v>
      </c>
      <c r="K294" s="37">
        <v>44176</v>
      </c>
    </row>
    <row r="295" spans="1:11" s="27" customFormat="1" ht="21" customHeight="1">
      <c r="A295" s="19">
        <v>293</v>
      </c>
      <c r="B295" s="28">
        <v>41081</v>
      </c>
      <c r="C295" s="29" t="s">
        <v>749</v>
      </c>
      <c r="D295" s="29" t="s">
        <v>750</v>
      </c>
      <c r="E295" s="31" t="s">
        <v>751</v>
      </c>
      <c r="F295" s="32" t="s">
        <v>84</v>
      </c>
      <c r="G295" s="35" t="s">
        <v>6</v>
      </c>
      <c r="H295" s="42">
        <v>4.4249999999999998</v>
      </c>
      <c r="I295" s="36">
        <v>2</v>
      </c>
      <c r="J295" s="40">
        <v>8.85</v>
      </c>
      <c r="K295" s="37">
        <v>44177</v>
      </c>
    </row>
    <row r="296" spans="1:11" s="27" customFormat="1" ht="21" customHeight="1">
      <c r="A296" s="19">
        <v>294</v>
      </c>
      <c r="B296" s="28">
        <v>40926</v>
      </c>
      <c r="C296" s="29" t="s">
        <v>637</v>
      </c>
      <c r="D296" s="29" t="s">
        <v>638</v>
      </c>
      <c r="E296" s="31" t="s">
        <v>639</v>
      </c>
      <c r="F296" s="32" t="s">
        <v>155</v>
      </c>
      <c r="G296" s="35" t="s">
        <v>6</v>
      </c>
      <c r="H296" s="38">
        <v>3.6</v>
      </c>
      <c r="I296" s="36">
        <v>2</v>
      </c>
      <c r="J296" s="39">
        <v>7.2</v>
      </c>
      <c r="K296" s="37">
        <v>44177</v>
      </c>
    </row>
    <row r="297" spans="1:11" s="27" customFormat="1" ht="21" customHeight="1">
      <c r="A297" s="19">
        <v>295</v>
      </c>
      <c r="B297" s="28">
        <v>41095</v>
      </c>
      <c r="C297" s="29" t="s">
        <v>323</v>
      </c>
      <c r="D297" s="29" t="s">
        <v>324</v>
      </c>
      <c r="E297" s="31" t="s">
        <v>325</v>
      </c>
      <c r="F297" s="32" t="s">
        <v>53</v>
      </c>
      <c r="G297" s="35" t="s">
        <v>6</v>
      </c>
      <c r="H297" s="38">
        <v>4.2300000000000004</v>
      </c>
      <c r="I297" s="36">
        <v>2</v>
      </c>
      <c r="J297" s="39">
        <v>8.4600000000000009</v>
      </c>
      <c r="K297" s="37">
        <v>44177</v>
      </c>
    </row>
    <row r="298" spans="1:11" s="27" customFormat="1" ht="21" customHeight="1">
      <c r="A298" s="19">
        <v>296</v>
      </c>
      <c r="B298" s="28">
        <v>43846</v>
      </c>
      <c r="C298" s="29" t="s">
        <v>492</v>
      </c>
      <c r="D298" s="29" t="s">
        <v>490</v>
      </c>
      <c r="E298" s="31" t="s">
        <v>491</v>
      </c>
      <c r="F298" s="32" t="s">
        <v>493</v>
      </c>
      <c r="G298" s="35" t="s">
        <v>23</v>
      </c>
      <c r="H298" s="42" t="s">
        <v>40</v>
      </c>
      <c r="I298" s="36" t="s">
        <v>40</v>
      </c>
      <c r="J298" s="42">
        <v>7.75</v>
      </c>
      <c r="K298" s="37">
        <v>44179</v>
      </c>
    </row>
    <row r="299" spans="1:11" s="27" customFormat="1" ht="21" customHeight="1">
      <c r="A299" s="19">
        <v>297</v>
      </c>
      <c r="B299" s="28">
        <v>40598</v>
      </c>
      <c r="C299" s="29" t="s">
        <v>465</v>
      </c>
      <c r="D299" s="29" t="s">
        <v>466</v>
      </c>
      <c r="E299" s="31" t="s">
        <v>467</v>
      </c>
      <c r="F299" s="32" t="s">
        <v>468</v>
      </c>
      <c r="G299" s="35" t="s">
        <v>5</v>
      </c>
      <c r="H299" s="38">
        <v>44.04</v>
      </c>
      <c r="I299" s="36">
        <v>1</v>
      </c>
      <c r="J299" s="38">
        <v>44.04</v>
      </c>
      <c r="K299" s="37">
        <v>44181</v>
      </c>
    </row>
    <row r="300" spans="1:11" s="27" customFormat="1" ht="21" customHeight="1">
      <c r="A300" s="19">
        <v>298</v>
      </c>
      <c r="B300" s="28">
        <v>44077</v>
      </c>
      <c r="C300" s="29" t="s">
        <v>304</v>
      </c>
      <c r="D300" s="29" t="s">
        <v>305</v>
      </c>
      <c r="E300" s="31" t="s">
        <v>306</v>
      </c>
      <c r="F300" s="32" t="s">
        <v>118</v>
      </c>
      <c r="G300" s="35" t="s">
        <v>23</v>
      </c>
      <c r="H300" s="38" t="s">
        <v>40</v>
      </c>
      <c r="I300" s="36" t="s">
        <v>40</v>
      </c>
      <c r="J300" s="39">
        <v>6.86</v>
      </c>
      <c r="K300" s="37">
        <v>44181</v>
      </c>
    </row>
    <row r="301" spans="1:11" s="27" customFormat="1" ht="21" customHeight="1">
      <c r="A301" s="19">
        <v>299</v>
      </c>
      <c r="B301" s="28">
        <v>40858</v>
      </c>
      <c r="C301" s="29" t="s">
        <v>429</v>
      </c>
      <c r="D301" s="29" t="s">
        <v>430</v>
      </c>
      <c r="E301" s="31" t="s">
        <v>431</v>
      </c>
      <c r="F301" s="32" t="s">
        <v>53</v>
      </c>
      <c r="G301" s="35" t="s">
        <v>6</v>
      </c>
      <c r="H301" s="42">
        <v>3.125</v>
      </c>
      <c r="I301" s="36">
        <v>3</v>
      </c>
      <c r="J301" s="40">
        <v>9.375</v>
      </c>
      <c r="K301" s="37">
        <v>44182</v>
      </c>
    </row>
    <row r="302" spans="1:11" s="27" customFormat="1" ht="21" customHeight="1">
      <c r="A302" s="19">
        <v>300</v>
      </c>
      <c r="B302" s="28">
        <v>41780</v>
      </c>
      <c r="C302" s="29" t="s">
        <v>111</v>
      </c>
      <c r="D302" s="29" t="s">
        <v>112</v>
      </c>
      <c r="E302" s="31" t="s">
        <v>113</v>
      </c>
      <c r="F302" s="32" t="s">
        <v>114</v>
      </c>
      <c r="G302" s="35" t="s">
        <v>5</v>
      </c>
      <c r="H302" s="38">
        <v>155.49</v>
      </c>
      <c r="I302" s="36">
        <v>1</v>
      </c>
      <c r="J302" s="38">
        <v>155.49</v>
      </c>
      <c r="K302" s="37">
        <v>44182</v>
      </c>
    </row>
    <row r="303" spans="1:11" s="27" customFormat="1" ht="21" customHeight="1">
      <c r="A303" s="19">
        <v>301</v>
      </c>
      <c r="B303" s="28">
        <v>43909</v>
      </c>
      <c r="C303" s="29" t="s">
        <v>575</v>
      </c>
      <c r="D303" s="29" t="s">
        <v>576</v>
      </c>
      <c r="E303" s="31" t="s">
        <v>577</v>
      </c>
      <c r="F303" s="32" t="s">
        <v>84</v>
      </c>
      <c r="G303" s="35" t="s">
        <v>6</v>
      </c>
      <c r="H303" s="42">
        <v>3.4289999999999998</v>
      </c>
      <c r="I303" s="36">
        <v>3</v>
      </c>
      <c r="J303" s="40">
        <v>10.284000000000001</v>
      </c>
      <c r="K303" s="37">
        <v>44182</v>
      </c>
    </row>
    <row r="304" spans="1:11" s="27" customFormat="1" ht="21" customHeight="1">
      <c r="A304" s="19">
        <v>302</v>
      </c>
      <c r="B304" s="28">
        <v>40562</v>
      </c>
      <c r="C304" s="29" t="s">
        <v>762</v>
      </c>
      <c r="D304" s="29" t="s">
        <v>763</v>
      </c>
      <c r="E304" s="31" t="s">
        <v>764</v>
      </c>
      <c r="F304" s="32" t="s">
        <v>272</v>
      </c>
      <c r="G304" s="53" t="s">
        <v>6</v>
      </c>
      <c r="H304" s="38">
        <v>3.6</v>
      </c>
      <c r="I304" s="36">
        <v>9</v>
      </c>
      <c r="J304" s="39">
        <f>H304*I304</f>
        <v>32.4</v>
      </c>
      <c r="K304" s="37">
        <v>44182</v>
      </c>
    </row>
    <row r="305" spans="1:11" s="27" customFormat="1" ht="21" customHeight="1">
      <c r="A305" s="19">
        <v>303</v>
      </c>
      <c r="B305" s="28">
        <v>44126</v>
      </c>
      <c r="C305" s="29" t="s">
        <v>759</v>
      </c>
      <c r="D305" s="29" t="s">
        <v>760</v>
      </c>
      <c r="E305" s="31" t="s">
        <v>761</v>
      </c>
      <c r="F305" s="32" t="s">
        <v>235</v>
      </c>
      <c r="G305" s="35" t="s">
        <v>19</v>
      </c>
      <c r="H305" s="42" t="s">
        <v>794</v>
      </c>
      <c r="I305" s="36">
        <v>2</v>
      </c>
      <c r="J305" s="39">
        <v>32</v>
      </c>
      <c r="K305" s="37">
        <v>44182</v>
      </c>
    </row>
    <row r="306" spans="1:11" s="27" customFormat="1" ht="21" customHeight="1">
      <c r="A306" s="19">
        <v>304</v>
      </c>
      <c r="B306" s="28">
        <v>43692</v>
      </c>
      <c r="C306" s="29" t="s">
        <v>610</v>
      </c>
      <c r="D306" s="29" t="s">
        <v>611</v>
      </c>
      <c r="E306" s="31" t="s">
        <v>612</v>
      </c>
      <c r="F306" s="32" t="s">
        <v>182</v>
      </c>
      <c r="G306" s="35" t="s">
        <v>23</v>
      </c>
      <c r="H306" s="42" t="s">
        <v>40</v>
      </c>
      <c r="I306" s="36" t="s">
        <v>40</v>
      </c>
      <c r="J306" s="51">
        <v>13.9575</v>
      </c>
      <c r="K306" s="37">
        <v>44182</v>
      </c>
    </row>
    <row r="307" spans="1:11" s="27" customFormat="1" ht="21" customHeight="1">
      <c r="A307" s="19">
        <v>305</v>
      </c>
      <c r="B307" s="28">
        <v>43734</v>
      </c>
      <c r="C307" s="29" t="s">
        <v>457</v>
      </c>
      <c r="D307" s="29" t="s">
        <v>389</v>
      </c>
      <c r="E307" s="31" t="s">
        <v>458</v>
      </c>
      <c r="F307" s="32" t="s">
        <v>72</v>
      </c>
      <c r="G307" s="35" t="s">
        <v>6</v>
      </c>
      <c r="H307" s="38">
        <v>3.65</v>
      </c>
      <c r="I307" s="36">
        <v>2</v>
      </c>
      <c r="J307" s="39">
        <v>7.3</v>
      </c>
      <c r="K307" s="37">
        <v>44183</v>
      </c>
    </row>
    <row r="308" spans="1:11" s="27" customFormat="1" ht="21" customHeight="1">
      <c r="A308" s="19">
        <v>306</v>
      </c>
      <c r="B308" s="28">
        <v>44077</v>
      </c>
      <c r="C308" s="29" t="s">
        <v>578</v>
      </c>
      <c r="D308" s="29" t="s">
        <v>579</v>
      </c>
      <c r="E308" s="31" t="s">
        <v>580</v>
      </c>
      <c r="F308" s="32" t="s">
        <v>581</v>
      </c>
      <c r="G308" s="35" t="s">
        <v>23</v>
      </c>
      <c r="H308" s="42" t="s">
        <v>40</v>
      </c>
      <c r="I308" s="36" t="s">
        <v>40</v>
      </c>
      <c r="J308" s="52">
        <v>6.9174800000000003</v>
      </c>
      <c r="K308" s="37">
        <v>44183</v>
      </c>
    </row>
    <row r="309" spans="1:11" s="27" customFormat="1" ht="21" customHeight="1">
      <c r="A309" s="19">
        <v>307</v>
      </c>
      <c r="B309" s="28">
        <v>43797</v>
      </c>
      <c r="C309" s="29" t="s">
        <v>214</v>
      </c>
      <c r="D309" s="29" t="s">
        <v>215</v>
      </c>
      <c r="E309" s="31" t="s">
        <v>216</v>
      </c>
      <c r="F309" s="32" t="s">
        <v>165</v>
      </c>
      <c r="G309" s="35" t="s">
        <v>6</v>
      </c>
      <c r="H309" s="38">
        <v>4.8</v>
      </c>
      <c r="I309" s="36">
        <v>2</v>
      </c>
      <c r="J309" s="39">
        <v>9.6</v>
      </c>
      <c r="K309" s="37">
        <v>44183</v>
      </c>
    </row>
    <row r="310" spans="1:11" s="27" customFormat="1" ht="21" customHeight="1">
      <c r="A310" s="19">
        <v>308</v>
      </c>
      <c r="B310" s="28">
        <v>44091</v>
      </c>
      <c r="C310" s="29" t="s">
        <v>768</v>
      </c>
      <c r="D310" s="29" t="s">
        <v>795</v>
      </c>
      <c r="E310" s="31" t="s">
        <v>769</v>
      </c>
      <c r="F310" s="32" t="s">
        <v>186</v>
      </c>
      <c r="G310" s="35" t="s">
        <v>17</v>
      </c>
      <c r="H310" s="38">
        <v>2</v>
      </c>
      <c r="I310" s="36" t="s">
        <v>170</v>
      </c>
      <c r="J310" s="39">
        <v>4</v>
      </c>
      <c r="K310" s="37">
        <v>44183</v>
      </c>
    </row>
    <row r="311" spans="1:11" s="27" customFormat="1" ht="21" customHeight="1">
      <c r="A311" s="19">
        <v>309</v>
      </c>
      <c r="B311" s="28">
        <v>43979</v>
      </c>
      <c r="C311" s="29" t="s">
        <v>746</v>
      </c>
      <c r="D311" s="29" t="s">
        <v>747</v>
      </c>
      <c r="E311" s="31" t="s">
        <v>748</v>
      </c>
      <c r="F311" s="32" t="s">
        <v>182</v>
      </c>
      <c r="G311" s="35" t="s">
        <v>23</v>
      </c>
      <c r="H311" s="38" t="s">
        <v>40</v>
      </c>
      <c r="I311" s="36" t="s">
        <v>40</v>
      </c>
      <c r="J311" s="39">
        <v>10.39</v>
      </c>
      <c r="K311" s="37">
        <v>44183</v>
      </c>
    </row>
    <row r="312" spans="1:11" s="27" customFormat="1" ht="21" customHeight="1">
      <c r="A312" s="19">
        <v>310</v>
      </c>
      <c r="B312" s="28">
        <v>40899</v>
      </c>
      <c r="C312" s="29" t="s">
        <v>779</v>
      </c>
      <c r="D312" s="29" t="s">
        <v>780</v>
      </c>
      <c r="E312" s="31" t="s">
        <v>781</v>
      </c>
      <c r="F312" s="32" t="s">
        <v>76</v>
      </c>
      <c r="G312" s="35" t="s">
        <v>6</v>
      </c>
      <c r="H312" s="38">
        <v>3.5</v>
      </c>
      <c r="I312" s="36">
        <v>2</v>
      </c>
      <c r="J312" s="38">
        <v>7</v>
      </c>
      <c r="K312" s="37">
        <v>44184</v>
      </c>
    </row>
    <row r="313" spans="1:11" s="27" customFormat="1" ht="21" customHeight="1">
      <c r="A313" s="19">
        <v>311</v>
      </c>
      <c r="B313" s="28">
        <v>43776</v>
      </c>
      <c r="C313" s="29" t="s">
        <v>475</v>
      </c>
      <c r="D313" s="29" t="s">
        <v>476</v>
      </c>
      <c r="E313" s="31" t="s">
        <v>477</v>
      </c>
      <c r="F313" s="32" t="s">
        <v>478</v>
      </c>
      <c r="G313" s="35" t="s">
        <v>29</v>
      </c>
      <c r="H313" s="38">
        <v>0.24</v>
      </c>
      <c r="I313" s="36" t="s">
        <v>45</v>
      </c>
      <c r="J313" s="38">
        <v>0.24</v>
      </c>
      <c r="K313" s="37">
        <v>44184</v>
      </c>
    </row>
    <row r="314" spans="1:11" s="27" customFormat="1" ht="21" customHeight="1">
      <c r="A314" s="19">
        <v>312</v>
      </c>
      <c r="B314" s="28">
        <v>44132</v>
      </c>
      <c r="C314" s="29" t="s">
        <v>782</v>
      </c>
      <c r="D314" s="29" t="s">
        <v>783</v>
      </c>
      <c r="E314" s="31" t="s">
        <v>784</v>
      </c>
      <c r="F314" s="32" t="s">
        <v>118</v>
      </c>
      <c r="G314" s="35" t="s">
        <v>17</v>
      </c>
      <c r="H314" s="42">
        <v>1.5409999999999999</v>
      </c>
      <c r="I314" s="36" t="s">
        <v>45</v>
      </c>
      <c r="J314" s="42">
        <v>1.5409999999999999</v>
      </c>
      <c r="K314" s="37">
        <v>44185</v>
      </c>
    </row>
    <row r="315" spans="1:11" s="27" customFormat="1" ht="21" customHeight="1">
      <c r="A315" s="19">
        <v>313</v>
      </c>
      <c r="B315" s="28">
        <v>44147</v>
      </c>
      <c r="C315" s="29" t="s">
        <v>770</v>
      </c>
      <c r="D315" s="29" t="s">
        <v>771</v>
      </c>
      <c r="E315" s="31" t="s">
        <v>772</v>
      </c>
      <c r="F315" s="32" t="s">
        <v>80</v>
      </c>
      <c r="G315" s="35" t="s">
        <v>24</v>
      </c>
      <c r="H315" s="38">
        <v>10</v>
      </c>
      <c r="I315" s="36" t="s">
        <v>353</v>
      </c>
      <c r="J315" s="39">
        <v>1.27</v>
      </c>
      <c r="K315" s="37">
        <v>44185</v>
      </c>
    </row>
    <row r="316" spans="1:11" s="27" customFormat="1" ht="21" customHeight="1">
      <c r="A316" s="19">
        <v>314</v>
      </c>
      <c r="B316" s="28">
        <v>44126</v>
      </c>
      <c r="C316" s="29" t="s">
        <v>732</v>
      </c>
      <c r="D316" s="29" t="s">
        <v>733</v>
      </c>
      <c r="E316" s="31" t="s">
        <v>734</v>
      </c>
      <c r="F316" s="32" t="s">
        <v>150</v>
      </c>
      <c r="G316" s="35" t="s">
        <v>17</v>
      </c>
      <c r="H316" s="38">
        <v>6.15</v>
      </c>
      <c r="I316" s="36" t="s">
        <v>353</v>
      </c>
      <c r="J316" s="39">
        <v>1</v>
      </c>
      <c r="K316" s="37">
        <v>44185</v>
      </c>
    </row>
    <row r="317" spans="1:11" s="27" customFormat="1" ht="21" customHeight="1">
      <c r="A317" s="19">
        <v>315</v>
      </c>
      <c r="B317" s="28">
        <v>43573</v>
      </c>
      <c r="C317" s="29" t="s">
        <v>703</v>
      </c>
      <c r="D317" s="29" t="s">
        <v>704</v>
      </c>
      <c r="E317" s="31" t="s">
        <v>705</v>
      </c>
      <c r="F317" s="32" t="s">
        <v>118</v>
      </c>
      <c r="G317" s="35" t="s">
        <v>23</v>
      </c>
      <c r="H317" s="42" t="s">
        <v>40</v>
      </c>
      <c r="I317" s="36" t="s">
        <v>40</v>
      </c>
      <c r="J317" s="39">
        <v>0.25</v>
      </c>
      <c r="K317" s="37">
        <v>44185</v>
      </c>
    </row>
    <row r="318" spans="1:11" s="27" customFormat="1" ht="21" customHeight="1">
      <c r="A318" s="19">
        <v>316</v>
      </c>
      <c r="B318" s="28">
        <v>41066</v>
      </c>
      <c r="C318" s="29" t="s">
        <v>765</v>
      </c>
      <c r="D318" s="29" t="s">
        <v>766</v>
      </c>
      <c r="E318" s="31" t="s">
        <v>767</v>
      </c>
      <c r="F318" s="32" t="s">
        <v>61</v>
      </c>
      <c r="G318" s="35" t="s">
        <v>6</v>
      </c>
      <c r="H318" s="38">
        <v>3</v>
      </c>
      <c r="I318" s="36">
        <v>1</v>
      </c>
      <c r="J318" s="38">
        <v>3</v>
      </c>
      <c r="K318" s="37">
        <v>44186</v>
      </c>
    </row>
    <row r="319" spans="1:11" s="27" customFormat="1" ht="21" customHeight="1">
      <c r="A319" s="19">
        <v>317</v>
      </c>
      <c r="B319" s="28">
        <v>44126</v>
      </c>
      <c r="C319" s="29" t="s">
        <v>776</v>
      </c>
      <c r="D319" s="29" t="s">
        <v>777</v>
      </c>
      <c r="E319" s="31" t="s">
        <v>778</v>
      </c>
      <c r="F319" s="32" t="s">
        <v>235</v>
      </c>
      <c r="G319" s="35" t="s">
        <v>29</v>
      </c>
      <c r="H319" s="42">
        <v>1.0669999999999999</v>
      </c>
      <c r="I319" s="36" t="s">
        <v>45</v>
      </c>
      <c r="J319" s="42">
        <v>1.0669999999999999</v>
      </c>
      <c r="K319" s="37">
        <v>44186</v>
      </c>
    </row>
    <row r="320" spans="1:11" s="27" customFormat="1" ht="21" customHeight="1">
      <c r="A320" s="19">
        <v>318</v>
      </c>
      <c r="B320" s="28">
        <v>44168</v>
      </c>
      <c r="C320" s="29" t="s">
        <v>791</v>
      </c>
      <c r="D320" s="29" t="s">
        <v>792</v>
      </c>
      <c r="E320" s="31" t="s">
        <v>793</v>
      </c>
      <c r="F320" s="32" t="s">
        <v>235</v>
      </c>
      <c r="G320" s="35" t="s">
        <v>17</v>
      </c>
      <c r="H320" s="38">
        <v>13.6</v>
      </c>
      <c r="I320" s="36" t="s">
        <v>353</v>
      </c>
      <c r="J320" s="39">
        <v>1.4</v>
      </c>
      <c r="K320" s="37">
        <v>44186</v>
      </c>
    </row>
    <row r="321" spans="1:11" s="27" customFormat="1" ht="21" customHeight="1">
      <c r="A321" s="19">
        <v>319</v>
      </c>
      <c r="B321" s="28">
        <v>43783</v>
      </c>
      <c r="C321" s="29" t="s">
        <v>743</v>
      </c>
      <c r="D321" s="29" t="s">
        <v>744</v>
      </c>
      <c r="E321" s="31" t="s">
        <v>745</v>
      </c>
      <c r="F321" s="32" t="s">
        <v>472</v>
      </c>
      <c r="G321" s="35" t="s">
        <v>5</v>
      </c>
      <c r="H321" s="42">
        <v>6.3550000000000004</v>
      </c>
      <c r="I321" s="36">
        <v>1</v>
      </c>
      <c r="J321" s="40">
        <v>3.2149999999999999</v>
      </c>
      <c r="K321" s="37">
        <v>44186</v>
      </c>
    </row>
    <row r="322" spans="1:11" s="27" customFormat="1" ht="21" customHeight="1">
      <c r="A322" s="19">
        <v>320</v>
      </c>
      <c r="B322" s="28">
        <v>44182</v>
      </c>
      <c r="C322" s="29" t="s">
        <v>785</v>
      </c>
      <c r="D322" s="29" t="s">
        <v>786</v>
      </c>
      <c r="E322" s="31" t="s">
        <v>787</v>
      </c>
      <c r="F322" s="32" t="s">
        <v>788</v>
      </c>
      <c r="G322" s="35" t="s">
        <v>23</v>
      </c>
      <c r="H322" s="42" t="s">
        <v>40</v>
      </c>
      <c r="I322" s="36" t="s">
        <v>40</v>
      </c>
      <c r="J322" s="39">
        <v>7</v>
      </c>
      <c r="K322" s="37">
        <v>44186</v>
      </c>
    </row>
    <row r="323" spans="1:11" s="27" customFormat="1" ht="21" customHeight="1">
      <c r="A323" s="19">
        <v>321</v>
      </c>
      <c r="B323" s="28">
        <v>39828</v>
      </c>
      <c r="C323" s="29" t="s">
        <v>631</v>
      </c>
      <c r="D323" s="29" t="s">
        <v>579</v>
      </c>
      <c r="E323" s="31" t="s">
        <v>632</v>
      </c>
      <c r="F323" s="32" t="s">
        <v>137</v>
      </c>
      <c r="G323" s="35" t="s">
        <v>5</v>
      </c>
      <c r="H323" s="38">
        <v>15</v>
      </c>
      <c r="I323" s="36">
        <v>1</v>
      </c>
      <c r="J323" s="39">
        <v>4</v>
      </c>
      <c r="K323" s="37">
        <v>44186</v>
      </c>
    </row>
    <row r="324" spans="1:11" s="27" customFormat="1" ht="21" customHeight="1">
      <c r="A324" s="19">
        <v>322</v>
      </c>
      <c r="B324" s="28">
        <v>44147</v>
      </c>
      <c r="C324" s="29" t="s">
        <v>773</v>
      </c>
      <c r="D324" s="29" t="s">
        <v>774</v>
      </c>
      <c r="E324" s="31" t="s">
        <v>775</v>
      </c>
      <c r="F324" s="32" t="s">
        <v>527</v>
      </c>
      <c r="G324" s="35" t="s">
        <v>6</v>
      </c>
      <c r="H324" s="38">
        <v>5</v>
      </c>
      <c r="I324" s="36">
        <v>1</v>
      </c>
      <c r="J324" s="38">
        <v>5</v>
      </c>
      <c r="K324" s="37">
        <v>44186</v>
      </c>
    </row>
    <row r="325" spans="1:11" s="27" customFormat="1" ht="21" customHeight="1">
      <c r="A325" s="19">
        <v>323</v>
      </c>
      <c r="B325" s="28">
        <v>41263</v>
      </c>
      <c r="C325" s="29" t="s">
        <v>808</v>
      </c>
      <c r="D325" s="29" t="s">
        <v>809</v>
      </c>
      <c r="E325" s="31" t="s">
        <v>810</v>
      </c>
      <c r="F325" s="32" t="s">
        <v>155</v>
      </c>
      <c r="G325" s="35" t="s">
        <v>6</v>
      </c>
      <c r="H325" s="38">
        <v>3.2</v>
      </c>
      <c r="I325" s="36">
        <v>1</v>
      </c>
      <c r="J325" s="38">
        <v>3.2</v>
      </c>
      <c r="K325" s="37">
        <v>44187</v>
      </c>
    </row>
    <row r="326" spans="1:11" s="27" customFormat="1" ht="21" customHeight="1">
      <c r="A326" s="19">
        <v>324</v>
      </c>
      <c r="B326" s="28">
        <v>40926</v>
      </c>
      <c r="C326" s="29" t="s">
        <v>637</v>
      </c>
      <c r="D326" s="29" t="s">
        <v>638</v>
      </c>
      <c r="E326" s="31" t="s">
        <v>639</v>
      </c>
      <c r="F326" s="32" t="s">
        <v>155</v>
      </c>
      <c r="G326" s="35" t="s">
        <v>6</v>
      </c>
      <c r="H326" s="38">
        <v>3.6</v>
      </c>
      <c r="I326" s="36">
        <v>2</v>
      </c>
      <c r="J326" s="38">
        <v>7.2</v>
      </c>
      <c r="K326" s="37">
        <v>44188</v>
      </c>
    </row>
    <row r="327" spans="1:11" s="27" customFormat="1" ht="21" customHeight="1">
      <c r="A327" s="19">
        <v>325</v>
      </c>
      <c r="B327" s="28">
        <v>40948</v>
      </c>
      <c r="C327" s="29" t="s">
        <v>435</v>
      </c>
      <c r="D327" s="29" t="s">
        <v>757</v>
      </c>
      <c r="E327" s="31" t="s">
        <v>436</v>
      </c>
      <c r="F327" s="32" t="s">
        <v>72</v>
      </c>
      <c r="G327" s="35" t="s">
        <v>6</v>
      </c>
      <c r="H327" s="38">
        <v>2.5</v>
      </c>
      <c r="I327" s="36">
        <v>1</v>
      </c>
      <c r="J327" s="38">
        <v>2.5</v>
      </c>
      <c r="K327" s="37">
        <v>44188</v>
      </c>
    </row>
    <row r="328" spans="1:11" s="27" customFormat="1" ht="21" customHeight="1">
      <c r="A328" s="19">
        <v>326</v>
      </c>
      <c r="B328" s="28">
        <v>43797</v>
      </c>
      <c r="C328" s="29" t="s">
        <v>214</v>
      </c>
      <c r="D328" s="29" t="s">
        <v>215</v>
      </c>
      <c r="E328" s="31" t="s">
        <v>216</v>
      </c>
      <c r="F328" s="32" t="s">
        <v>165</v>
      </c>
      <c r="G328" s="35" t="s">
        <v>6</v>
      </c>
      <c r="H328" s="38">
        <v>4.8</v>
      </c>
      <c r="I328" s="36">
        <v>2</v>
      </c>
      <c r="J328" s="38">
        <v>9.6</v>
      </c>
      <c r="K328" s="37">
        <v>44189</v>
      </c>
    </row>
    <row r="329" spans="1:11" s="27" customFormat="1" ht="21" customHeight="1">
      <c r="A329" s="19">
        <v>327</v>
      </c>
      <c r="B329" s="28">
        <v>44077</v>
      </c>
      <c r="C329" s="29" t="s">
        <v>304</v>
      </c>
      <c r="D329" s="29" t="s">
        <v>305</v>
      </c>
      <c r="E329" s="31" t="s">
        <v>306</v>
      </c>
      <c r="F329" s="32" t="s">
        <v>118</v>
      </c>
      <c r="G329" s="35" t="s">
        <v>23</v>
      </c>
      <c r="H329" s="38" t="s">
        <v>40</v>
      </c>
      <c r="I329" s="36" t="s">
        <v>40</v>
      </c>
      <c r="J329" s="39">
        <v>6.86</v>
      </c>
      <c r="K329" s="37">
        <v>44189</v>
      </c>
    </row>
    <row r="330" spans="1:11" s="27" customFormat="1" ht="21" customHeight="1">
      <c r="A330" s="19">
        <v>328</v>
      </c>
      <c r="B330" s="28">
        <v>44028</v>
      </c>
      <c r="C330" s="29" t="s">
        <v>254</v>
      </c>
      <c r="D330" s="29" t="s">
        <v>255</v>
      </c>
      <c r="E330" s="31" t="s">
        <v>256</v>
      </c>
      <c r="F330" s="32" t="s">
        <v>57</v>
      </c>
      <c r="G330" s="35" t="s">
        <v>5</v>
      </c>
      <c r="H330" s="38">
        <v>200.7</v>
      </c>
      <c r="I330" s="36">
        <v>1</v>
      </c>
      <c r="J330" s="38">
        <v>200.7</v>
      </c>
      <c r="K330" s="37">
        <v>44189</v>
      </c>
    </row>
    <row r="331" spans="1:11" s="27" customFormat="1" ht="21" customHeight="1">
      <c r="A331" s="19">
        <v>329</v>
      </c>
      <c r="B331" s="28">
        <v>41746</v>
      </c>
      <c r="C331" s="29" t="s">
        <v>754</v>
      </c>
      <c r="D331" s="29" t="s">
        <v>755</v>
      </c>
      <c r="E331" s="31" t="s">
        <v>833</v>
      </c>
      <c r="F331" s="32" t="s">
        <v>155</v>
      </c>
      <c r="G331" s="35" t="s">
        <v>25</v>
      </c>
      <c r="H331" s="38">
        <v>0.8</v>
      </c>
      <c r="I331" s="36" t="s">
        <v>170</v>
      </c>
      <c r="J331" s="38">
        <v>1.6</v>
      </c>
      <c r="K331" s="37">
        <v>44190</v>
      </c>
    </row>
    <row r="332" spans="1:11" s="27" customFormat="1" ht="21" customHeight="1">
      <c r="A332" s="19">
        <v>330</v>
      </c>
      <c r="B332" s="28">
        <v>44168</v>
      </c>
      <c r="C332" s="29" t="s">
        <v>811</v>
      </c>
      <c r="D332" s="29" t="s">
        <v>812</v>
      </c>
      <c r="E332" s="31" t="s">
        <v>813</v>
      </c>
      <c r="F332" s="32" t="s">
        <v>616</v>
      </c>
      <c r="G332" s="35" t="s">
        <v>24</v>
      </c>
      <c r="H332" s="38">
        <v>0.3</v>
      </c>
      <c r="I332" s="36" t="s">
        <v>170</v>
      </c>
      <c r="J332" s="38">
        <v>0.6</v>
      </c>
      <c r="K332" s="37">
        <v>44190</v>
      </c>
    </row>
    <row r="333" spans="1:11" s="27" customFormat="1" ht="21" customHeight="1">
      <c r="A333" s="19">
        <v>331</v>
      </c>
      <c r="B333" s="28">
        <v>43818</v>
      </c>
      <c r="C333" s="29" t="s">
        <v>509</v>
      </c>
      <c r="D333" s="29" t="s">
        <v>510</v>
      </c>
      <c r="E333" s="31" t="s">
        <v>511</v>
      </c>
      <c r="F333" s="32" t="s">
        <v>346</v>
      </c>
      <c r="G333" s="35" t="s">
        <v>17</v>
      </c>
      <c r="H333" s="42" t="s">
        <v>40</v>
      </c>
      <c r="I333" s="36" t="s">
        <v>40</v>
      </c>
      <c r="J333" s="39">
        <v>6.8</v>
      </c>
      <c r="K333" s="37">
        <v>44190</v>
      </c>
    </row>
    <row r="334" spans="1:11" s="27" customFormat="1" ht="21" customHeight="1">
      <c r="A334" s="19">
        <v>332</v>
      </c>
      <c r="B334" s="28">
        <v>43629</v>
      </c>
      <c r="C334" s="29" t="s">
        <v>806</v>
      </c>
      <c r="D334" s="29" t="s">
        <v>840</v>
      </c>
      <c r="E334" s="31" t="s">
        <v>807</v>
      </c>
      <c r="F334" s="32" t="s">
        <v>316</v>
      </c>
      <c r="G334" s="35" t="s">
        <v>6</v>
      </c>
      <c r="H334" s="38">
        <v>4</v>
      </c>
      <c r="I334" s="36">
        <v>1</v>
      </c>
      <c r="J334" s="38">
        <v>4</v>
      </c>
      <c r="K334" s="37">
        <v>44190</v>
      </c>
    </row>
    <row r="335" spans="1:11" s="27" customFormat="1" ht="21" customHeight="1">
      <c r="A335" s="19">
        <v>333</v>
      </c>
      <c r="B335" s="28">
        <v>44105</v>
      </c>
      <c r="C335" s="29" t="s">
        <v>604</v>
      </c>
      <c r="D335" s="29" t="s">
        <v>605</v>
      </c>
      <c r="E335" s="31" t="s">
        <v>606</v>
      </c>
      <c r="F335" s="32" t="s">
        <v>101</v>
      </c>
      <c r="G335" s="35" t="s">
        <v>17</v>
      </c>
      <c r="H335" s="42">
        <v>1.4139999999999999</v>
      </c>
      <c r="I335" s="36" t="s">
        <v>93</v>
      </c>
      <c r="J335" s="40">
        <v>4.242</v>
      </c>
      <c r="K335" s="37">
        <v>44190</v>
      </c>
    </row>
    <row r="336" spans="1:11" s="27" customFormat="1" ht="21" customHeight="1">
      <c r="A336" s="19">
        <v>334</v>
      </c>
      <c r="B336" s="28">
        <v>40745</v>
      </c>
      <c r="C336" s="29" t="s">
        <v>530</v>
      </c>
      <c r="D336" s="29" t="s">
        <v>531</v>
      </c>
      <c r="E336" s="31" t="s">
        <v>532</v>
      </c>
      <c r="F336" s="32" t="s">
        <v>235</v>
      </c>
      <c r="G336" s="35" t="s">
        <v>6</v>
      </c>
      <c r="H336" s="38">
        <v>4.5</v>
      </c>
      <c r="I336" s="36">
        <v>2</v>
      </c>
      <c r="J336" s="38">
        <v>9</v>
      </c>
      <c r="K336" s="37">
        <v>44190</v>
      </c>
    </row>
    <row r="337" spans="1:11" s="27" customFormat="1" ht="21" customHeight="1">
      <c r="A337" s="19">
        <v>335</v>
      </c>
      <c r="B337" s="28">
        <v>41081</v>
      </c>
      <c r="C337" s="29" t="s">
        <v>749</v>
      </c>
      <c r="D337" s="29" t="s">
        <v>750</v>
      </c>
      <c r="E337" s="31" t="s">
        <v>751</v>
      </c>
      <c r="F337" s="32" t="s">
        <v>84</v>
      </c>
      <c r="G337" s="35" t="s">
        <v>6</v>
      </c>
      <c r="H337" s="42">
        <v>4.4249999999999998</v>
      </c>
      <c r="I337" s="36">
        <v>2</v>
      </c>
      <c r="J337" s="42">
        <v>8.85</v>
      </c>
      <c r="K337" s="37">
        <v>44190</v>
      </c>
    </row>
    <row r="338" spans="1:11" s="27" customFormat="1" ht="21" customHeight="1">
      <c r="A338" s="19">
        <v>336</v>
      </c>
      <c r="B338" s="28">
        <v>41200</v>
      </c>
      <c r="C338" s="29" t="s">
        <v>695</v>
      </c>
      <c r="D338" s="29" t="s">
        <v>396</v>
      </c>
      <c r="E338" s="31" t="s">
        <v>397</v>
      </c>
      <c r="F338" s="32" t="s">
        <v>72</v>
      </c>
      <c r="G338" s="35" t="s">
        <v>6</v>
      </c>
      <c r="H338" s="42">
        <v>5.1109999999999998</v>
      </c>
      <c r="I338" s="36">
        <v>1</v>
      </c>
      <c r="J338" s="42">
        <v>5.1109999999999998</v>
      </c>
      <c r="K338" s="37">
        <v>44191</v>
      </c>
    </row>
    <row r="339" spans="1:11" s="27" customFormat="1" ht="21" customHeight="1">
      <c r="A339" s="19">
        <v>337</v>
      </c>
      <c r="B339" s="28">
        <v>43573</v>
      </c>
      <c r="C339" s="29" t="s">
        <v>825</v>
      </c>
      <c r="D339" s="29" t="s">
        <v>826</v>
      </c>
      <c r="E339" s="31" t="s">
        <v>827</v>
      </c>
      <c r="F339" s="32" t="s">
        <v>235</v>
      </c>
      <c r="G339" s="35" t="s">
        <v>19</v>
      </c>
      <c r="H339" s="38">
        <v>25</v>
      </c>
      <c r="I339" s="36">
        <v>1</v>
      </c>
      <c r="J339" s="38">
        <v>25</v>
      </c>
      <c r="K339" s="37">
        <v>44191</v>
      </c>
    </row>
    <row r="340" spans="1:11" s="27" customFormat="1" ht="21" customHeight="1">
      <c r="A340" s="19">
        <v>338</v>
      </c>
      <c r="B340" s="28">
        <v>44168</v>
      </c>
      <c r="C340" s="29" t="s">
        <v>831</v>
      </c>
      <c r="D340" s="29" t="s">
        <v>812</v>
      </c>
      <c r="E340" s="31" t="s">
        <v>832</v>
      </c>
      <c r="F340" s="32" t="s">
        <v>523</v>
      </c>
      <c r="G340" s="35" t="s">
        <v>24</v>
      </c>
      <c r="H340" s="38">
        <v>0.3</v>
      </c>
      <c r="I340" s="36" t="s">
        <v>45</v>
      </c>
      <c r="J340" s="38">
        <v>0.3</v>
      </c>
      <c r="K340" s="37">
        <v>44191</v>
      </c>
    </row>
    <row r="341" spans="1:11" s="27" customFormat="1" ht="21" customHeight="1">
      <c r="A341" s="19">
        <v>339</v>
      </c>
      <c r="B341" s="28">
        <v>44132</v>
      </c>
      <c r="C341" s="29" t="s">
        <v>803</v>
      </c>
      <c r="D341" s="29" t="s">
        <v>804</v>
      </c>
      <c r="E341" s="31" t="s">
        <v>805</v>
      </c>
      <c r="F341" s="32" t="s">
        <v>456</v>
      </c>
      <c r="G341" s="35" t="s">
        <v>23</v>
      </c>
      <c r="H341" s="42" t="s">
        <v>40</v>
      </c>
      <c r="I341" s="36" t="s">
        <v>40</v>
      </c>
      <c r="J341" s="54">
        <v>3.88889</v>
      </c>
      <c r="K341" s="37">
        <v>44191</v>
      </c>
    </row>
    <row r="342" spans="1:11" s="27" customFormat="1" ht="21" customHeight="1">
      <c r="A342" s="19">
        <v>340</v>
      </c>
      <c r="B342" s="28">
        <v>41088</v>
      </c>
      <c r="C342" s="29" t="s">
        <v>398</v>
      </c>
      <c r="D342" s="29" t="s">
        <v>399</v>
      </c>
      <c r="E342" s="31" t="s">
        <v>400</v>
      </c>
      <c r="F342" s="32" t="s">
        <v>401</v>
      </c>
      <c r="G342" s="35" t="s">
        <v>6</v>
      </c>
      <c r="H342" s="42" t="s">
        <v>843</v>
      </c>
      <c r="I342" s="36">
        <v>2</v>
      </c>
      <c r="J342" s="39">
        <v>6.5</v>
      </c>
      <c r="K342" s="37">
        <v>44191</v>
      </c>
    </row>
    <row r="343" spans="1:11" s="27" customFormat="1" ht="21" customHeight="1">
      <c r="A343" s="19">
        <v>341</v>
      </c>
      <c r="B343" s="28">
        <v>43902</v>
      </c>
      <c r="C343" s="29" t="s">
        <v>284</v>
      </c>
      <c r="D343" s="29" t="s">
        <v>285</v>
      </c>
      <c r="E343" s="31" t="s">
        <v>286</v>
      </c>
      <c r="F343" s="32" t="s">
        <v>155</v>
      </c>
      <c r="G343" s="35" t="s">
        <v>18</v>
      </c>
      <c r="H343" s="42">
        <v>1.4139999999999999</v>
      </c>
      <c r="I343" s="36" t="s">
        <v>844</v>
      </c>
      <c r="J343" s="40">
        <v>8.484</v>
      </c>
      <c r="K343" s="37">
        <v>44191</v>
      </c>
    </row>
    <row r="344" spans="1:11" s="27" customFormat="1" ht="21" customHeight="1">
      <c r="A344" s="19">
        <v>342</v>
      </c>
      <c r="B344" s="28">
        <v>44168</v>
      </c>
      <c r="C344" s="29" t="s">
        <v>814</v>
      </c>
      <c r="D344" s="29" t="s">
        <v>812</v>
      </c>
      <c r="E344" s="31" t="s">
        <v>815</v>
      </c>
      <c r="F344" s="32" t="s">
        <v>165</v>
      </c>
      <c r="G344" s="35" t="s">
        <v>24</v>
      </c>
      <c r="H344" s="38">
        <v>0.3</v>
      </c>
      <c r="I344" s="36" t="s">
        <v>170</v>
      </c>
      <c r="J344" s="39">
        <v>0.6</v>
      </c>
      <c r="K344" s="37">
        <v>44192</v>
      </c>
    </row>
    <row r="345" spans="1:11" s="27" customFormat="1" ht="21" customHeight="1">
      <c r="A345" s="19">
        <v>343</v>
      </c>
      <c r="B345" s="28">
        <v>43741</v>
      </c>
      <c r="C345" s="29" t="s">
        <v>388</v>
      </c>
      <c r="D345" s="29" t="s">
        <v>389</v>
      </c>
      <c r="E345" s="31" t="s">
        <v>390</v>
      </c>
      <c r="F345" s="32" t="s">
        <v>290</v>
      </c>
      <c r="G345" s="35" t="s">
        <v>6</v>
      </c>
      <c r="H345" s="42" t="s">
        <v>851</v>
      </c>
      <c r="I345" s="36">
        <v>8</v>
      </c>
      <c r="J345" s="39">
        <v>27.2</v>
      </c>
      <c r="K345" s="37">
        <v>44192</v>
      </c>
    </row>
    <row r="346" spans="1:11" s="27" customFormat="1" ht="21" customHeight="1">
      <c r="A346" s="19">
        <v>344</v>
      </c>
      <c r="B346" s="28">
        <v>40549</v>
      </c>
      <c r="C346" s="29" t="s">
        <v>822</v>
      </c>
      <c r="D346" s="29" t="s">
        <v>823</v>
      </c>
      <c r="E346" s="31" t="s">
        <v>824</v>
      </c>
      <c r="F346" s="32" t="s">
        <v>346</v>
      </c>
      <c r="G346" s="35" t="s">
        <v>6</v>
      </c>
      <c r="H346" s="38">
        <v>5.22</v>
      </c>
      <c r="I346" s="36">
        <v>1</v>
      </c>
      <c r="J346" s="39">
        <v>5.22</v>
      </c>
      <c r="K346" s="37">
        <v>44193</v>
      </c>
    </row>
    <row r="347" spans="1:11" s="27" customFormat="1" ht="21" customHeight="1">
      <c r="A347" s="19">
        <v>345</v>
      </c>
      <c r="B347" s="28">
        <v>43244</v>
      </c>
      <c r="C347" s="29" t="s">
        <v>725</v>
      </c>
      <c r="D347" s="29" t="s">
        <v>726</v>
      </c>
      <c r="E347" s="31" t="s">
        <v>727</v>
      </c>
      <c r="F347" s="32" t="s">
        <v>527</v>
      </c>
      <c r="G347" s="35" t="s">
        <v>17</v>
      </c>
      <c r="H347" s="38">
        <v>1</v>
      </c>
      <c r="I347" s="36" t="s">
        <v>353</v>
      </c>
      <c r="J347" s="39">
        <v>0.73</v>
      </c>
      <c r="K347" s="37">
        <v>44193</v>
      </c>
    </row>
    <row r="348" spans="1:11" s="27" customFormat="1" ht="21" customHeight="1">
      <c r="A348" s="19">
        <v>346</v>
      </c>
      <c r="B348" s="28">
        <v>44077</v>
      </c>
      <c r="C348" s="29" t="s">
        <v>304</v>
      </c>
      <c r="D348" s="29" t="s">
        <v>305</v>
      </c>
      <c r="E348" s="31" t="s">
        <v>306</v>
      </c>
      <c r="F348" s="32" t="s">
        <v>118</v>
      </c>
      <c r="G348" s="35" t="s">
        <v>23</v>
      </c>
      <c r="H348" s="38" t="s">
        <v>40</v>
      </c>
      <c r="I348" s="36" t="s">
        <v>40</v>
      </c>
      <c r="J348" s="39">
        <v>6.86</v>
      </c>
      <c r="K348" s="37">
        <v>44194</v>
      </c>
    </row>
    <row r="349" spans="1:11" s="27" customFormat="1" ht="21" customHeight="1">
      <c r="A349" s="19">
        <v>347</v>
      </c>
      <c r="B349" s="28">
        <v>40969</v>
      </c>
      <c r="C349" s="29" t="s">
        <v>450</v>
      </c>
      <c r="D349" s="29" t="s">
        <v>451</v>
      </c>
      <c r="E349" s="31" t="s">
        <v>452</v>
      </c>
      <c r="F349" s="32" t="s">
        <v>61</v>
      </c>
      <c r="G349" s="35" t="s">
        <v>6</v>
      </c>
      <c r="H349" s="38">
        <v>4</v>
      </c>
      <c r="I349" s="36">
        <v>1</v>
      </c>
      <c r="J349" s="39">
        <v>4</v>
      </c>
      <c r="K349" s="37">
        <v>44194</v>
      </c>
    </row>
    <row r="350" spans="1:11" s="27" customFormat="1" ht="21" customHeight="1">
      <c r="A350" s="19">
        <v>348</v>
      </c>
      <c r="B350" s="28">
        <v>44007</v>
      </c>
      <c r="C350" s="29" t="s">
        <v>796</v>
      </c>
      <c r="D350" s="29" t="s">
        <v>797</v>
      </c>
      <c r="E350" s="31" t="s">
        <v>798</v>
      </c>
      <c r="F350" s="32" t="s">
        <v>799</v>
      </c>
      <c r="G350" s="35" t="s">
        <v>29</v>
      </c>
      <c r="H350" s="42">
        <v>1.5009999999999999</v>
      </c>
      <c r="I350" s="36" t="s">
        <v>45</v>
      </c>
      <c r="J350" s="40">
        <v>1.5009999999999999</v>
      </c>
      <c r="K350" s="37">
        <v>44194</v>
      </c>
    </row>
    <row r="351" spans="1:11" s="27" customFormat="1" ht="21" customHeight="1">
      <c r="A351" s="19">
        <v>349</v>
      </c>
      <c r="B351" s="28">
        <v>40926</v>
      </c>
      <c r="C351" s="29" t="s">
        <v>816</v>
      </c>
      <c r="D351" s="29" t="s">
        <v>817</v>
      </c>
      <c r="E351" s="31" t="s">
        <v>818</v>
      </c>
      <c r="F351" s="32" t="s">
        <v>155</v>
      </c>
      <c r="G351" s="35" t="s">
        <v>6</v>
      </c>
      <c r="H351" s="38">
        <v>2</v>
      </c>
      <c r="I351" s="36">
        <v>1</v>
      </c>
      <c r="J351" s="39">
        <v>2</v>
      </c>
      <c r="K351" s="37">
        <v>44194</v>
      </c>
    </row>
    <row r="352" spans="1:11" s="27" customFormat="1" ht="21" customHeight="1">
      <c r="A352" s="19">
        <v>350</v>
      </c>
      <c r="B352" s="28">
        <v>44175</v>
      </c>
      <c r="C352" s="29" t="s">
        <v>848</v>
      </c>
      <c r="D352" s="29" t="s">
        <v>849</v>
      </c>
      <c r="E352" s="31" t="s">
        <v>850</v>
      </c>
      <c r="F352" s="32" t="s">
        <v>290</v>
      </c>
      <c r="G352" s="35" t="s">
        <v>17</v>
      </c>
      <c r="H352" s="38">
        <v>1.5</v>
      </c>
      <c r="I352" s="36" t="s">
        <v>353</v>
      </c>
      <c r="J352" s="39">
        <v>1.5</v>
      </c>
      <c r="K352" s="37">
        <v>44194</v>
      </c>
    </row>
    <row r="353" spans="1:11" s="27" customFormat="1" ht="21" customHeight="1">
      <c r="A353" s="19">
        <v>351</v>
      </c>
      <c r="B353" s="28">
        <v>44168</v>
      </c>
      <c r="C353" s="29" t="s">
        <v>836</v>
      </c>
      <c r="D353" s="29" t="s">
        <v>834</v>
      </c>
      <c r="E353" s="31" t="s">
        <v>835</v>
      </c>
      <c r="F353" s="32" t="s">
        <v>53</v>
      </c>
      <c r="G353" s="35" t="s">
        <v>17</v>
      </c>
      <c r="H353" s="38">
        <v>1.56</v>
      </c>
      <c r="I353" s="36" t="s">
        <v>170</v>
      </c>
      <c r="J353" s="39">
        <v>3.12</v>
      </c>
      <c r="K353" s="37">
        <v>44194</v>
      </c>
    </row>
    <row r="354" spans="1:11" s="27" customFormat="1" ht="21" customHeight="1">
      <c r="A354" s="19">
        <v>352</v>
      </c>
      <c r="B354" s="28">
        <v>41780</v>
      </c>
      <c r="C354" s="29" t="s">
        <v>111</v>
      </c>
      <c r="D354" s="29" t="s">
        <v>112</v>
      </c>
      <c r="E354" s="31" t="s">
        <v>113</v>
      </c>
      <c r="F354" s="32" t="s">
        <v>114</v>
      </c>
      <c r="G354" s="35" t="s">
        <v>23</v>
      </c>
      <c r="H354" s="42" t="s">
        <v>40</v>
      </c>
      <c r="I354" s="36" t="s">
        <v>40</v>
      </c>
      <c r="J354" s="39">
        <v>0</v>
      </c>
      <c r="K354" s="37">
        <v>44195</v>
      </c>
    </row>
    <row r="355" spans="1:11" s="27" customFormat="1" ht="21" customHeight="1">
      <c r="A355" s="19">
        <v>353</v>
      </c>
      <c r="B355" s="28">
        <v>44182</v>
      </c>
      <c r="C355" s="29" t="s">
        <v>837</v>
      </c>
      <c r="D355" s="29" t="s">
        <v>838</v>
      </c>
      <c r="E355" s="31" t="s">
        <v>839</v>
      </c>
      <c r="F355" s="32" t="s">
        <v>114</v>
      </c>
      <c r="G355" s="35" t="s">
        <v>6</v>
      </c>
      <c r="H355" s="38">
        <v>3.5</v>
      </c>
      <c r="I355" s="36">
        <v>1</v>
      </c>
      <c r="J355" s="38">
        <v>3.5</v>
      </c>
      <c r="K355" s="37">
        <v>44195</v>
      </c>
    </row>
    <row r="356" spans="1:11" s="27" customFormat="1" ht="21" customHeight="1">
      <c r="A356" s="19">
        <v>354</v>
      </c>
      <c r="B356" s="28">
        <v>44112</v>
      </c>
      <c r="C356" s="29" t="s">
        <v>845</v>
      </c>
      <c r="D356" s="29" t="s">
        <v>846</v>
      </c>
      <c r="E356" s="31" t="s">
        <v>847</v>
      </c>
      <c r="F356" s="32" t="s">
        <v>339</v>
      </c>
      <c r="G356" s="35" t="s">
        <v>28</v>
      </c>
      <c r="H356" s="38">
        <v>2.9</v>
      </c>
      <c r="I356" s="36" t="s">
        <v>353</v>
      </c>
      <c r="J356" s="38">
        <v>2.9</v>
      </c>
      <c r="K356" s="37">
        <v>44195</v>
      </c>
    </row>
    <row r="357" spans="1:11" s="27" customFormat="1" ht="21" customHeight="1">
      <c r="A357" s="19">
        <v>355</v>
      </c>
      <c r="B357" s="28">
        <v>44126</v>
      </c>
      <c r="C357" s="29" t="s">
        <v>841</v>
      </c>
      <c r="D357" s="29" t="s">
        <v>605</v>
      </c>
      <c r="E357" s="31" t="s">
        <v>842</v>
      </c>
      <c r="F357" s="32" t="s">
        <v>101</v>
      </c>
      <c r="G357" s="35" t="s">
        <v>17</v>
      </c>
      <c r="H357" s="42">
        <v>1.4139999999999999</v>
      </c>
      <c r="I357" s="36" t="s">
        <v>45</v>
      </c>
      <c r="J357" s="42">
        <v>1.4139999999999999</v>
      </c>
      <c r="K357" s="37">
        <v>44195</v>
      </c>
    </row>
    <row r="358" spans="1:11" s="27" customFormat="1" ht="21" customHeight="1">
      <c r="A358" s="19">
        <v>356</v>
      </c>
      <c r="B358" s="28">
        <v>43776</v>
      </c>
      <c r="C358" s="29" t="s">
        <v>800</v>
      </c>
      <c r="D358" s="29" t="s">
        <v>801</v>
      </c>
      <c r="E358" s="31" t="s">
        <v>802</v>
      </c>
      <c r="F358" s="32" t="s">
        <v>126</v>
      </c>
      <c r="G358" s="35" t="s">
        <v>29</v>
      </c>
      <c r="H358" s="38">
        <v>1</v>
      </c>
      <c r="I358" s="36" t="s">
        <v>353</v>
      </c>
      <c r="J358" s="38">
        <v>1</v>
      </c>
      <c r="K358" s="37">
        <v>44195</v>
      </c>
    </row>
    <row r="359" spans="1:11" s="27" customFormat="1" ht="21" customHeight="1">
      <c r="A359" s="19">
        <v>357</v>
      </c>
      <c r="B359" s="28">
        <v>44084</v>
      </c>
      <c r="C359" s="29" t="s">
        <v>853</v>
      </c>
      <c r="D359" s="29" t="s">
        <v>854</v>
      </c>
      <c r="E359" s="31" t="s">
        <v>855</v>
      </c>
      <c r="F359" s="32" t="s">
        <v>155</v>
      </c>
      <c r="G359" s="35" t="s">
        <v>6</v>
      </c>
      <c r="H359" s="38">
        <v>4.55</v>
      </c>
      <c r="I359" s="36">
        <v>1</v>
      </c>
      <c r="J359" s="38">
        <v>4.55</v>
      </c>
      <c r="K359" s="37">
        <v>44195</v>
      </c>
    </row>
    <row r="360" spans="1:11" s="27" customFormat="1" ht="21" customHeight="1">
      <c r="A360" s="19">
        <v>358</v>
      </c>
      <c r="B360" s="28">
        <v>43783</v>
      </c>
      <c r="C360" s="29" t="s">
        <v>743</v>
      </c>
      <c r="D360" s="29" t="s">
        <v>744</v>
      </c>
      <c r="E360" s="31" t="s">
        <v>745</v>
      </c>
      <c r="F360" s="32" t="s">
        <v>472</v>
      </c>
      <c r="G360" s="35" t="s">
        <v>5</v>
      </c>
      <c r="H360" s="42">
        <v>6.3550000000000004</v>
      </c>
      <c r="I360" s="36">
        <v>1</v>
      </c>
      <c r="J360" s="42">
        <v>9.4949999999999992</v>
      </c>
      <c r="K360" s="37">
        <v>44195</v>
      </c>
    </row>
    <row r="361" spans="1:11" s="27" customFormat="1" ht="21" customHeight="1">
      <c r="A361" s="19">
        <v>359</v>
      </c>
      <c r="B361" s="28">
        <v>41095</v>
      </c>
      <c r="C361" s="29" t="s">
        <v>323</v>
      </c>
      <c r="D361" s="29" t="s">
        <v>324</v>
      </c>
      <c r="E361" s="31" t="s">
        <v>325</v>
      </c>
      <c r="F361" s="32" t="s">
        <v>53</v>
      </c>
      <c r="G361" s="35" t="s">
        <v>6</v>
      </c>
      <c r="H361" s="38">
        <v>4.2300000000000004</v>
      </c>
      <c r="I361" s="36">
        <v>2</v>
      </c>
      <c r="J361" s="38">
        <v>8.4600000000000009</v>
      </c>
      <c r="K361" s="37">
        <v>44195</v>
      </c>
    </row>
    <row r="362" spans="1:11" s="27" customFormat="1" ht="21" customHeight="1">
      <c r="A362" s="19">
        <v>360</v>
      </c>
      <c r="B362" s="28">
        <v>44182</v>
      </c>
      <c r="C362" s="29" t="s">
        <v>867</v>
      </c>
      <c r="D362" s="29" t="s">
        <v>868</v>
      </c>
      <c r="E362" s="31" t="s">
        <v>869</v>
      </c>
      <c r="F362" s="32" t="s">
        <v>118</v>
      </c>
      <c r="G362" s="35" t="s">
        <v>17</v>
      </c>
      <c r="H362" s="38">
        <v>1.56</v>
      </c>
      <c r="I362" s="36" t="s">
        <v>45</v>
      </c>
      <c r="J362" s="38">
        <v>1.56</v>
      </c>
      <c r="K362" s="37">
        <v>44195</v>
      </c>
    </row>
    <row r="363" spans="1:11" s="27" customFormat="1" ht="21" customHeight="1">
      <c r="A363" s="19">
        <v>361</v>
      </c>
      <c r="B363" s="28">
        <v>44189</v>
      </c>
      <c r="C363" s="29" t="s">
        <v>859</v>
      </c>
      <c r="D363" s="29" t="s">
        <v>547</v>
      </c>
      <c r="E363" s="31" t="s">
        <v>860</v>
      </c>
      <c r="F363" s="32" t="s">
        <v>182</v>
      </c>
      <c r="G363" s="35" t="s">
        <v>23</v>
      </c>
      <c r="H363" s="42" t="s">
        <v>40</v>
      </c>
      <c r="I363" s="36" t="s">
        <v>40</v>
      </c>
      <c r="J363" s="39">
        <v>0.2</v>
      </c>
      <c r="K363" s="37">
        <v>44196</v>
      </c>
    </row>
    <row r="364" spans="1:11" s="27" customFormat="1" ht="21" customHeight="1">
      <c r="A364" s="19">
        <v>362</v>
      </c>
      <c r="B364" s="28">
        <v>44175</v>
      </c>
      <c r="C364" s="29" t="s">
        <v>828</v>
      </c>
      <c r="D364" s="29" t="s">
        <v>829</v>
      </c>
      <c r="E364" s="31" t="s">
        <v>830</v>
      </c>
      <c r="F364" s="32" t="s">
        <v>272</v>
      </c>
      <c r="G364" s="35" t="s">
        <v>17</v>
      </c>
      <c r="H364" s="38">
        <v>10.5</v>
      </c>
      <c r="I364" s="36" t="s">
        <v>353</v>
      </c>
      <c r="J364" s="39">
        <v>1</v>
      </c>
      <c r="K364" s="37">
        <v>44196</v>
      </c>
    </row>
    <row r="365" spans="1:11" s="27" customFormat="1" ht="21" customHeight="1">
      <c r="A365" s="19">
        <v>363</v>
      </c>
      <c r="B365" s="28">
        <v>44182</v>
      </c>
      <c r="C365" s="29" t="s">
        <v>863</v>
      </c>
      <c r="D365" s="29" t="s">
        <v>864</v>
      </c>
      <c r="E365" s="31" t="s">
        <v>865</v>
      </c>
      <c r="F365" s="32" t="s">
        <v>186</v>
      </c>
      <c r="G365" s="35" t="s">
        <v>17</v>
      </c>
      <c r="H365" s="38">
        <v>2</v>
      </c>
      <c r="I365" s="36" t="s">
        <v>664</v>
      </c>
      <c r="J365" s="39">
        <v>2</v>
      </c>
      <c r="K365" s="37">
        <v>44196</v>
      </c>
    </row>
    <row r="366" spans="1:11" s="27" customFormat="1" ht="21" customHeight="1">
      <c r="A366" s="19">
        <v>364</v>
      </c>
      <c r="B366" s="28">
        <v>43846</v>
      </c>
      <c r="C366" s="29" t="s">
        <v>492</v>
      </c>
      <c r="D366" s="29" t="s">
        <v>490</v>
      </c>
      <c r="E366" s="31" t="s">
        <v>491</v>
      </c>
      <c r="F366" s="32" t="s">
        <v>493</v>
      </c>
      <c r="G366" s="35" t="s">
        <v>23</v>
      </c>
      <c r="H366" s="42" t="s">
        <v>40</v>
      </c>
      <c r="I366" s="36" t="s">
        <v>40</v>
      </c>
      <c r="J366" s="39">
        <v>0</v>
      </c>
      <c r="K366" s="37">
        <v>44196</v>
      </c>
    </row>
    <row r="367" spans="1:11" s="27" customFormat="1" ht="21" customHeight="1">
      <c r="A367" s="19">
        <v>365</v>
      </c>
      <c r="B367" s="28">
        <v>43797</v>
      </c>
      <c r="C367" s="29" t="s">
        <v>214</v>
      </c>
      <c r="D367" s="29" t="s">
        <v>215</v>
      </c>
      <c r="E367" s="31" t="s">
        <v>216</v>
      </c>
      <c r="F367" s="32" t="s">
        <v>165</v>
      </c>
      <c r="G367" s="35" t="s">
        <v>6</v>
      </c>
      <c r="H367" s="42" t="s">
        <v>758</v>
      </c>
      <c r="I367" s="36">
        <v>2</v>
      </c>
      <c r="J367" s="39">
        <v>9.3000000000000007</v>
      </c>
      <c r="K367" s="37">
        <v>44196</v>
      </c>
    </row>
    <row r="368" spans="1:11" s="27" customFormat="1" ht="21" customHeight="1">
      <c r="A368" s="19">
        <v>366</v>
      </c>
      <c r="B368" s="28">
        <v>44189</v>
      </c>
      <c r="C368" s="29" t="s">
        <v>866</v>
      </c>
      <c r="D368" s="29" t="s">
        <v>873</v>
      </c>
      <c r="E368" s="31" t="s">
        <v>874</v>
      </c>
      <c r="F368" s="32" t="s">
        <v>186</v>
      </c>
      <c r="G368" s="35" t="s">
        <v>17</v>
      </c>
      <c r="H368" s="42">
        <v>1.526</v>
      </c>
      <c r="I368" s="36" t="s">
        <v>45</v>
      </c>
      <c r="J368" s="42">
        <v>1.526</v>
      </c>
      <c r="K368" s="37">
        <v>44196</v>
      </c>
    </row>
    <row r="369" spans="1:11" s="27" customFormat="1" ht="21" customHeight="1">
      <c r="A369" s="19">
        <v>367</v>
      </c>
      <c r="B369" s="28">
        <v>44189</v>
      </c>
      <c r="C369" s="29" t="s">
        <v>861</v>
      </c>
      <c r="D369" s="29" t="s">
        <v>875</v>
      </c>
      <c r="E369" s="31" t="s">
        <v>862</v>
      </c>
      <c r="F369" s="32" t="s">
        <v>572</v>
      </c>
      <c r="G369" s="35" t="s">
        <v>17</v>
      </c>
      <c r="H369" s="42">
        <v>1.526</v>
      </c>
      <c r="I369" s="36" t="s">
        <v>45</v>
      </c>
      <c r="J369" s="42">
        <v>1.526</v>
      </c>
      <c r="K369" s="37">
        <v>44196</v>
      </c>
    </row>
    <row r="370" spans="1:11" s="27" customFormat="1" ht="21" customHeight="1">
      <c r="A370" s="19">
        <v>368</v>
      </c>
      <c r="B370" s="28">
        <v>44182</v>
      </c>
      <c r="C370" s="29" t="s">
        <v>789</v>
      </c>
      <c r="D370" s="29" t="s">
        <v>790</v>
      </c>
      <c r="E370" s="31" t="s">
        <v>876</v>
      </c>
      <c r="F370" s="32" t="s">
        <v>76</v>
      </c>
      <c r="G370" s="35" t="s">
        <v>17</v>
      </c>
      <c r="H370" s="42">
        <v>1.4139999999999999</v>
      </c>
      <c r="I370" s="36" t="s">
        <v>45</v>
      </c>
      <c r="J370" s="42">
        <v>1.4139999999999999</v>
      </c>
      <c r="K370" s="37">
        <v>44196</v>
      </c>
    </row>
    <row r="371" spans="1:11" s="27" customFormat="1" ht="21" customHeight="1">
      <c r="A371" s="19">
        <v>369</v>
      </c>
      <c r="B371" s="28">
        <v>40954</v>
      </c>
      <c r="C371" s="29" t="s">
        <v>819</v>
      </c>
      <c r="D371" s="29" t="s">
        <v>820</v>
      </c>
      <c r="E371" s="31" t="s">
        <v>821</v>
      </c>
      <c r="F371" s="32" t="s">
        <v>155</v>
      </c>
      <c r="G371" s="35" t="s">
        <v>6</v>
      </c>
      <c r="H371" s="38">
        <v>3.2</v>
      </c>
      <c r="I371" s="36">
        <v>1</v>
      </c>
      <c r="J371" s="38">
        <v>3.2</v>
      </c>
      <c r="K371" s="37">
        <v>44196</v>
      </c>
    </row>
    <row r="372" spans="1:11" s="27" customFormat="1" ht="21" customHeight="1">
      <c r="A372" s="19">
        <v>370</v>
      </c>
      <c r="B372" s="28">
        <v>40926</v>
      </c>
      <c r="C372" s="29" t="s">
        <v>637</v>
      </c>
      <c r="D372" s="29" t="s">
        <v>638</v>
      </c>
      <c r="E372" s="31" t="s">
        <v>639</v>
      </c>
      <c r="F372" s="32" t="s">
        <v>155</v>
      </c>
      <c r="G372" s="35" t="s">
        <v>6</v>
      </c>
      <c r="H372" s="38">
        <v>3.6</v>
      </c>
      <c r="I372" s="36">
        <v>1</v>
      </c>
      <c r="J372" s="38">
        <v>3.6</v>
      </c>
      <c r="K372" s="37">
        <v>44196</v>
      </c>
    </row>
    <row r="373" spans="1:11" s="27" customFormat="1" ht="21" customHeight="1">
      <c r="A373" s="19">
        <v>371</v>
      </c>
      <c r="B373" s="28">
        <v>44195</v>
      </c>
      <c r="C373" s="29" t="s">
        <v>870</v>
      </c>
      <c r="D373" s="29" t="s">
        <v>871</v>
      </c>
      <c r="E373" s="31" t="s">
        <v>872</v>
      </c>
      <c r="F373" s="32" t="s">
        <v>118</v>
      </c>
      <c r="G373" s="35" t="s">
        <v>30</v>
      </c>
      <c r="H373" s="42">
        <v>1.56</v>
      </c>
      <c r="I373" s="36" t="s">
        <v>45</v>
      </c>
      <c r="J373" s="42">
        <v>1.56</v>
      </c>
      <c r="K373" s="37">
        <v>44196</v>
      </c>
    </row>
    <row r="374" spans="1:11" s="27" customFormat="1" ht="21" customHeight="1">
      <c r="A374" s="19">
        <v>372</v>
      </c>
      <c r="B374" s="28">
        <v>43678</v>
      </c>
      <c r="C374" s="29" t="s">
        <v>856</v>
      </c>
      <c r="D374" s="29" t="s">
        <v>857</v>
      </c>
      <c r="E374" s="31" t="s">
        <v>858</v>
      </c>
      <c r="F374" s="32" t="s">
        <v>92</v>
      </c>
      <c r="G374" s="35" t="s">
        <v>29</v>
      </c>
      <c r="H374" s="42">
        <v>1.2030000000000001</v>
      </c>
      <c r="I374" s="36" t="s">
        <v>45</v>
      </c>
      <c r="J374" s="42">
        <v>1.2030000000000001</v>
      </c>
      <c r="K374" s="37">
        <v>44196</v>
      </c>
    </row>
    <row r="375" spans="1:11" s="27" customFormat="1" ht="63.75" customHeight="1">
      <c r="A375" s="4"/>
      <c r="B375" s="4"/>
      <c r="C375" s="4"/>
      <c r="D375" s="24"/>
      <c r="E375" s="25"/>
      <c r="F375" s="25"/>
      <c r="G375" s="19"/>
      <c r="H375" s="26"/>
      <c r="I375" s="22" t="s">
        <v>15</v>
      </c>
      <c r="J375" s="58">
        <f>SUM(J3:J374)</f>
        <v>4431.3377620000028</v>
      </c>
      <c r="K375" s="5"/>
    </row>
    <row r="376" spans="1:11" ht="34.5" customHeight="1">
      <c r="A376" s="23" t="s">
        <v>16</v>
      </c>
      <c r="B376" s="23"/>
      <c r="C376" s="23"/>
    </row>
    <row r="377" spans="1:11" ht="34.5" customHeight="1">
      <c r="A377" s="23"/>
      <c r="B377" s="23"/>
      <c r="C377" s="23"/>
    </row>
    <row r="378" spans="1:11" s="11" customFormat="1" ht="34.5" customHeight="1">
      <c r="A378" s="7"/>
      <c r="B378" s="7"/>
      <c r="C378" s="7"/>
      <c r="D378" s="8"/>
      <c r="E378" s="9"/>
      <c r="F378" s="43" t="s">
        <v>14</v>
      </c>
      <c r="G378" s="44" t="s">
        <v>7</v>
      </c>
      <c r="H378" s="44" t="s">
        <v>8</v>
      </c>
      <c r="I378" s="10"/>
      <c r="J378" s="9"/>
    </row>
    <row r="379" spans="1:11">
      <c r="A379" s="12"/>
      <c r="B379" s="12"/>
      <c r="C379" s="12"/>
      <c r="D379" s="12"/>
      <c r="E379" s="12"/>
      <c r="F379" s="45" t="s">
        <v>25</v>
      </c>
      <c r="G379" s="46">
        <f t="shared" ref="G379:G393" si="0">SUMIF($G$3:$G$375,$F379,$J$3:$J$375)</f>
        <v>18.200000000000003</v>
      </c>
      <c r="H379" s="47">
        <f t="shared" ref="H379:H393" si="1">COUNTIF($G$3:$G$375,$F379)</f>
        <v>5</v>
      </c>
      <c r="I379" s="14"/>
      <c r="J379" s="12"/>
    </row>
    <row r="380" spans="1:11">
      <c r="A380" s="12"/>
      <c r="B380" s="12"/>
      <c r="C380" s="12"/>
      <c r="D380" s="12"/>
      <c r="E380" s="12"/>
      <c r="F380" s="48" t="s">
        <v>178</v>
      </c>
      <c r="G380" s="46">
        <f t="shared" si="0"/>
        <v>30.507000000000001</v>
      </c>
      <c r="H380" s="47">
        <f t="shared" si="1"/>
        <v>4</v>
      </c>
      <c r="I380" s="14"/>
      <c r="J380" s="12"/>
    </row>
    <row r="381" spans="1:11">
      <c r="A381" s="12"/>
      <c r="B381" s="12"/>
      <c r="C381" s="12"/>
      <c r="D381" s="12"/>
      <c r="E381" s="12"/>
      <c r="F381" s="48" t="s">
        <v>18</v>
      </c>
      <c r="G381" s="46">
        <f t="shared" si="0"/>
        <v>47.08</v>
      </c>
      <c r="H381" s="47">
        <f t="shared" si="1"/>
        <v>11</v>
      </c>
      <c r="I381" s="14"/>
      <c r="J381" s="12"/>
    </row>
    <row r="382" spans="1:11">
      <c r="A382" s="12"/>
      <c r="B382" s="12"/>
      <c r="C382" s="12"/>
      <c r="D382" s="12"/>
      <c r="E382" s="12"/>
      <c r="F382" s="48" t="s">
        <v>30</v>
      </c>
      <c r="G382" s="46">
        <f t="shared" si="0"/>
        <v>22.875999999999998</v>
      </c>
      <c r="H382" s="47">
        <f t="shared" si="1"/>
        <v>10</v>
      </c>
      <c r="I382" s="14"/>
      <c r="J382" s="12"/>
    </row>
    <row r="383" spans="1:11">
      <c r="A383" s="12"/>
      <c r="B383" s="12"/>
      <c r="C383" s="12"/>
      <c r="D383" s="12"/>
      <c r="E383" s="12"/>
      <c r="F383" s="48" t="s">
        <v>29</v>
      </c>
      <c r="G383" s="46">
        <f t="shared" si="0"/>
        <v>38.404000000000003</v>
      </c>
      <c r="H383" s="47">
        <f t="shared" si="1"/>
        <v>18</v>
      </c>
      <c r="I383" s="14"/>
      <c r="J383" s="12"/>
    </row>
    <row r="384" spans="1:11">
      <c r="A384" s="12"/>
      <c r="B384" s="12"/>
      <c r="C384" s="12"/>
      <c r="D384" s="12"/>
      <c r="E384" s="12"/>
      <c r="F384" s="48" t="s">
        <v>27</v>
      </c>
      <c r="G384" s="46">
        <f t="shared" si="0"/>
        <v>7.9190000000000005</v>
      </c>
      <c r="H384" s="47">
        <f t="shared" si="1"/>
        <v>3</v>
      </c>
      <c r="I384" s="14"/>
      <c r="J384" s="12"/>
    </row>
    <row r="385" spans="1:10">
      <c r="A385" s="12"/>
      <c r="B385" s="12"/>
      <c r="C385" s="12"/>
      <c r="D385" s="12"/>
      <c r="E385" s="12"/>
      <c r="F385" s="48" t="s">
        <v>28</v>
      </c>
      <c r="G385" s="46">
        <f t="shared" si="0"/>
        <v>11.4</v>
      </c>
      <c r="H385" s="47">
        <f t="shared" si="1"/>
        <v>2</v>
      </c>
      <c r="I385" s="14"/>
      <c r="J385" s="12"/>
    </row>
    <row r="386" spans="1:10">
      <c r="A386" s="12"/>
      <c r="B386" s="12"/>
      <c r="C386" s="12"/>
      <c r="D386" s="12"/>
      <c r="E386" s="12"/>
      <c r="F386" s="48" t="s">
        <v>24</v>
      </c>
      <c r="G386" s="46">
        <f t="shared" si="0"/>
        <v>14.77</v>
      </c>
      <c r="H386" s="47">
        <f t="shared" si="1"/>
        <v>6</v>
      </c>
      <c r="I386" s="14"/>
      <c r="J386" s="12"/>
    </row>
    <row r="387" spans="1:10">
      <c r="A387" s="12"/>
      <c r="B387" s="12"/>
      <c r="C387" s="12"/>
      <c r="D387" s="12"/>
      <c r="E387" s="12"/>
      <c r="F387" s="45" t="s">
        <v>17</v>
      </c>
      <c r="G387" s="46">
        <f t="shared" si="0"/>
        <v>133.00200000000007</v>
      </c>
      <c r="H387" s="47">
        <f t="shared" si="1"/>
        <v>50</v>
      </c>
      <c r="I387" s="14"/>
      <c r="J387" s="12"/>
    </row>
    <row r="388" spans="1:10">
      <c r="A388" s="12"/>
      <c r="B388" s="12"/>
      <c r="C388" s="12"/>
      <c r="D388" s="12"/>
      <c r="E388" s="12"/>
      <c r="F388" s="45" t="s">
        <v>23</v>
      </c>
      <c r="G388" s="46">
        <f t="shared" si="0"/>
        <v>240.10676200000012</v>
      </c>
      <c r="H388" s="47">
        <f t="shared" si="1"/>
        <v>39</v>
      </c>
      <c r="I388" s="14"/>
      <c r="J388" s="12"/>
    </row>
    <row r="389" spans="1:10">
      <c r="A389" s="12"/>
      <c r="B389" s="12"/>
      <c r="C389" s="12"/>
      <c r="D389" s="12"/>
      <c r="E389" s="12"/>
      <c r="F389" s="45" t="s">
        <v>5</v>
      </c>
      <c r="G389" s="46">
        <f t="shared" si="0"/>
        <v>2483.6290000000008</v>
      </c>
      <c r="H389" s="47">
        <f t="shared" si="1"/>
        <v>54</v>
      </c>
      <c r="I389" s="14"/>
      <c r="J389" s="12"/>
    </row>
    <row r="390" spans="1:10">
      <c r="A390" s="12"/>
      <c r="B390" s="12"/>
      <c r="C390" s="12"/>
      <c r="D390" s="12"/>
      <c r="E390" s="12"/>
      <c r="F390" s="45" t="s">
        <v>22</v>
      </c>
      <c r="G390" s="46">
        <f t="shared" si="0"/>
        <v>20</v>
      </c>
      <c r="H390" s="47">
        <f t="shared" si="1"/>
        <v>1</v>
      </c>
      <c r="I390" s="14"/>
      <c r="J390" s="12"/>
    </row>
    <row r="391" spans="1:10">
      <c r="A391" s="12"/>
      <c r="B391" s="12"/>
      <c r="C391" s="12"/>
      <c r="D391" s="12"/>
      <c r="E391" s="12"/>
      <c r="F391" s="45" t="s">
        <v>19</v>
      </c>
      <c r="G391" s="46">
        <f t="shared" si="0"/>
        <v>98.5</v>
      </c>
      <c r="H391" s="47">
        <f t="shared" si="1"/>
        <v>7</v>
      </c>
      <c r="I391" s="14"/>
      <c r="J391" s="12"/>
    </row>
    <row r="392" spans="1:10">
      <c r="A392" s="12"/>
      <c r="B392" s="12"/>
      <c r="C392" s="12"/>
      <c r="D392" s="12"/>
      <c r="E392" s="12"/>
      <c r="F392" s="45" t="s">
        <v>6</v>
      </c>
      <c r="G392" s="46">
        <f t="shared" si="0"/>
        <v>1242.3399999999999</v>
      </c>
      <c r="H392" s="47">
        <f t="shared" si="1"/>
        <v>161</v>
      </c>
      <c r="I392" s="14"/>
      <c r="J392" s="12"/>
    </row>
    <row r="393" spans="1:10">
      <c r="A393" s="12"/>
      <c r="B393" s="12"/>
      <c r="C393" s="12"/>
      <c r="D393" s="12"/>
      <c r="E393" s="12"/>
      <c r="F393" s="48" t="s">
        <v>742</v>
      </c>
      <c r="G393" s="46">
        <f t="shared" si="0"/>
        <v>22.603999999999999</v>
      </c>
      <c r="H393" s="47">
        <f t="shared" si="1"/>
        <v>1</v>
      </c>
      <c r="I393" s="14"/>
      <c r="J393" s="12"/>
    </row>
    <row r="394" spans="1:10" ht="14.25">
      <c r="A394" s="12"/>
      <c r="B394" s="12"/>
      <c r="C394" s="12"/>
      <c r="D394" s="12"/>
      <c r="E394" s="12"/>
      <c r="F394" s="49" t="s">
        <v>9</v>
      </c>
      <c r="G394" s="50">
        <f>SUM(G379:G393)</f>
        <v>4431.337762000001</v>
      </c>
      <c r="H394" s="50">
        <f>SUM(H379:H393)</f>
        <v>372</v>
      </c>
      <c r="I394" s="14"/>
      <c r="J394" s="12"/>
    </row>
    <row r="395" spans="1:10">
      <c r="A395" s="12"/>
      <c r="B395" s="12"/>
      <c r="C395" s="12"/>
      <c r="D395" s="12"/>
      <c r="E395" s="12"/>
      <c r="G395" s="15"/>
      <c r="I395" s="16"/>
    </row>
    <row r="396" spans="1:10" ht="25.5">
      <c r="A396" s="12"/>
      <c r="B396" s="12"/>
      <c r="C396" s="12"/>
      <c r="D396" s="12"/>
      <c r="E396" s="12"/>
      <c r="F396" s="43" t="s">
        <v>14</v>
      </c>
      <c r="G396" s="44" t="s">
        <v>7</v>
      </c>
      <c r="I396" s="16"/>
    </row>
    <row r="397" spans="1:10">
      <c r="A397" s="12"/>
      <c r="B397" s="12"/>
      <c r="C397" s="12"/>
      <c r="D397" s="12"/>
      <c r="E397" s="12"/>
      <c r="F397" s="56" t="s">
        <v>13</v>
      </c>
      <c r="G397" s="40">
        <f>SUM(G379:G379,G390,G393:G393)</f>
        <v>60.804000000000002</v>
      </c>
      <c r="I397" s="16"/>
    </row>
    <row r="398" spans="1:10">
      <c r="A398" s="12"/>
      <c r="B398" s="12"/>
      <c r="C398" s="12"/>
      <c r="D398" s="12"/>
      <c r="E398" s="12"/>
      <c r="F398" s="56" t="s">
        <v>5</v>
      </c>
      <c r="G398" s="40">
        <f>G389</f>
        <v>2483.6290000000008</v>
      </c>
      <c r="I398" s="16"/>
    </row>
    <row r="399" spans="1:10">
      <c r="F399" s="56" t="s">
        <v>6</v>
      </c>
      <c r="G399" s="40">
        <f>G392</f>
        <v>1242.3399999999999</v>
      </c>
      <c r="I399" s="16"/>
    </row>
    <row r="400" spans="1:10" ht="25.5">
      <c r="F400" s="57" t="s">
        <v>26</v>
      </c>
      <c r="G400" s="40">
        <f>SUM(G380:G387,G391)</f>
        <v>404.45800000000008</v>
      </c>
      <c r="I400" s="16"/>
    </row>
    <row r="401" spans="1:10">
      <c r="F401" s="57" t="s">
        <v>23</v>
      </c>
      <c r="G401" s="40">
        <f>G388</f>
        <v>240.10676200000012</v>
      </c>
      <c r="I401" s="16"/>
    </row>
    <row r="402" spans="1:10" ht="14.25">
      <c r="F402" s="49" t="s">
        <v>9</v>
      </c>
      <c r="G402" s="50">
        <f>SUM(G397:G401)</f>
        <v>4431.3377620000019</v>
      </c>
      <c r="I402" s="16"/>
    </row>
    <row r="403" spans="1:10">
      <c r="G403" s="15"/>
      <c r="I403" s="16"/>
    </row>
    <row r="404" spans="1:10">
      <c r="G404" s="15"/>
      <c r="I404" s="16"/>
    </row>
    <row r="405" spans="1:10">
      <c r="G405" s="15"/>
      <c r="I405" s="16"/>
    </row>
    <row r="406" spans="1:10">
      <c r="G406" s="15"/>
      <c r="I406" s="16"/>
    </row>
    <row r="407" spans="1:10">
      <c r="G407" s="15"/>
      <c r="I407" s="16"/>
    </row>
    <row r="408" spans="1:10">
      <c r="G408" s="15"/>
      <c r="I408" s="16"/>
    </row>
    <row r="409" spans="1:10">
      <c r="G409" s="15"/>
      <c r="I409" s="16"/>
    </row>
    <row r="410" spans="1:10">
      <c r="G410" s="15"/>
      <c r="I410" s="16"/>
    </row>
    <row r="411" spans="1:10">
      <c r="G411" s="15"/>
      <c r="I411" s="16"/>
    </row>
    <row r="412" spans="1:10">
      <c r="G412" s="15"/>
      <c r="I412" s="16"/>
    </row>
    <row r="413" spans="1:10" s="6" customFormat="1" ht="36" customHeight="1">
      <c r="A413" s="17"/>
      <c r="B413" s="17"/>
      <c r="C413" s="17"/>
      <c r="D413" s="21"/>
      <c r="E413" s="21"/>
      <c r="F413" s="59"/>
      <c r="G413" s="59"/>
      <c r="H413" s="59"/>
      <c r="I413" s="59"/>
      <c r="J413" s="18"/>
    </row>
  </sheetData>
  <autoFilter ref="A2:K376">
    <sortState ref="A177:K203">
      <sortCondition ref="K3:K214"/>
    </sortState>
  </autoFilter>
  <sortState ref="D105:K127">
    <sortCondition ref="K105:K127"/>
  </sortState>
  <mergeCells count="2">
    <mergeCell ref="F413:I413"/>
    <mergeCell ref="A1:K1"/>
  </mergeCells>
  <printOptions horizontalCentered="1" verticalCentered="1"/>
  <pageMargins left="0.82677165354330717" right="0.47244094488188981" top="0.31496062992125984" bottom="0.27559055118110237" header="0.15748031496062992" footer="0.15748031496062992"/>
  <pageSetup paperSize="9" scale="76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Yılı Enerji Yatırımları</vt:lpstr>
      <vt:lpstr>'2020 Yılı Enerji Yatırımları'!Print_Area</vt:lpstr>
    </vt:vector>
  </TitlesOfParts>
  <Manager>Aziz Kömürcü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Yatırımlar Dairesi Başkanlığı</dc:creator>
  <cp:lastModifiedBy>HP</cp:lastModifiedBy>
  <cp:lastPrinted>2018-06-25T07:06:20Z</cp:lastPrinted>
  <dcterms:created xsi:type="dcterms:W3CDTF">2011-12-09T09:41:59Z</dcterms:created>
  <dcterms:modified xsi:type="dcterms:W3CDTF">2021-01-31T11:54:33Z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