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can\Desktop\Haftalık Rapor Yeni\2018 Rapor\2018_24\"/>
    </mc:Choice>
  </mc:AlternateContent>
  <bookViews>
    <workbookView xWindow="0" yWindow="0" windowWidth="28800" windowHeight="124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52511"/>
</workbook>
</file>

<file path=xl/calcChain.xml><?xml version="1.0" encoding="utf-8"?>
<calcChain xmlns="http://schemas.openxmlformats.org/spreadsheetml/2006/main">
  <c r="B6" i="10" l="1"/>
  <c r="B5" i="10" l="1"/>
  <c r="C2" i="10" l="1"/>
  <c r="B2" i="10"/>
  <c r="J4" i="6" l="1"/>
  <c r="I4" i="6"/>
  <c r="H4" i="6"/>
  <c r="G4" i="6"/>
  <c r="F4" i="6"/>
  <c r="E4" i="6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<sst xmlns="http://schemas.openxmlformats.org/spreadsheetml/2006/main" count="61" uniqueCount="38">
  <si>
    <t>Ortalama</t>
  </si>
  <si>
    <t>MWh</t>
  </si>
  <si>
    <t>Elektrik</t>
  </si>
  <si>
    <t>Doğalgaz (Toplam)</t>
  </si>
  <si>
    <t>Doğalgaz (Elektrik)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</si>
  <si>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</si>
  <si>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</si>
  <si>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</si>
  <si>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</si>
  <si>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</si>
  <si>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</si>
  <si>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</si>
  <si>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</si>
  <si>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</si>
  <si>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</si>
  <si>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</si>
  <si>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</si>
  <si>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</si>
  <si>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</si>
  <si>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</si>
  <si>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</si>
  <si>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</si>
  <si>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</si>
  <si>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</si>
  <si>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</si>
  <si>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</si>
  <si>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</si>
  <si>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</si>
  <si>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</si>
  <si>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</si>
  <si>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2018 Kümülatif</t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</si>
  <si>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</si>
  <si>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</si>
  <si>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</si>
  <si>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</si>
  <si>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</si>
  <si>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</si>
  <si>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 xml:space="preserve">             SAYI: 290 / 2018 - 24.HAFTA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</si>
</sst>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₺_-;\-* #,##0.00\ _₺_-;_-* &quot;-&quot;??\ _₺_-;_-@_-"/>
    <numFmt numFmtId="164" formatCode="_(* #,##0.00_);_(* \(#,##0.00\);_(* &quot;-&quot;??_);_(@_)"/>
    <numFmt numFmtId="165" formatCode="0.0"/>
    <numFmt numFmtId="166" formatCode="0.0%"/>
  </numFmts>
  <fonts count="5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5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5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5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166" fontId="50" fillId="2" borderId="1" xfId="17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2018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 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43262</c:v>
                </c:pt>
                <c:pt idx="1">
                  <c:v>43263</c:v>
                </c:pt>
                <c:pt idx="2">
                  <c:v>43264</c:v>
                </c:pt>
                <c:pt idx="3">
                  <c:v>43265</c:v>
                </c:pt>
                <c:pt idx="4">
                  <c:v>43266</c:v>
                </c:pt>
                <c:pt idx="5">
                  <c:v>43267</c:v>
                </c:pt>
              </c:numCache>
            </c:numRef>
          </c:cat>
          <c:val>
            <c:numRef>
              <c:f>Akaryakıt!$C$7:$H$7</c:f>
              <c:numCache>
                <c:formatCode>#,##0</c:formatCode>
                <c:ptCount val="6"/>
                <c:pt idx="0">
                  <c:v>65395744.942600302</c:v>
                </c:pt>
                <c:pt idx="1">
                  <c:v>66172337.985900201</c:v>
                </c:pt>
                <c:pt idx="2">
                  <c:v>69571890.5543001</c:v>
                </c:pt>
                <c:pt idx="3">
                  <c:v>60387050.678499803</c:v>
                </c:pt>
                <c:pt idx="4">
                  <c:v>37136979.908699997</c:v>
                </c:pt>
                <c:pt idx="5">
                  <c:v>37830826.547099903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43262</c:v>
                </c:pt>
                <c:pt idx="1">
                  <c:v>43263</c:v>
                </c:pt>
                <c:pt idx="2">
                  <c:v>43264</c:v>
                </c:pt>
                <c:pt idx="3">
                  <c:v>43265</c:v>
                </c:pt>
                <c:pt idx="4">
                  <c:v>43266</c:v>
                </c:pt>
                <c:pt idx="5">
                  <c:v>43267</c:v>
                </c:pt>
              </c:numCache>
            </c:numRef>
          </c:cat>
          <c:val>
            <c:numRef>
              <c:f>Akaryakıt!$C$8:$H$8</c:f>
              <c:numCache>
                <c:formatCode>#,##0</c:formatCode>
                <c:ptCount val="6"/>
                <c:pt idx="0">
                  <c:v>9341159.3114999495</c:v>
                </c:pt>
                <c:pt idx="1">
                  <c:v>9973517.5999999493</c:v>
                </c:pt>
                <c:pt idx="2">
                  <c:v>12696670.019400001</c:v>
                </c:pt>
                <c:pt idx="3">
                  <c:v>15327982.1475999</c:v>
                </c:pt>
                <c:pt idx="4">
                  <c:v>11619270.461200001</c:v>
                </c:pt>
                <c:pt idx="5">
                  <c:v>10091660.5657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5690208"/>
        <c:axId val="515697656"/>
      </c:lineChart>
      <c:dateAx>
        <c:axId val="51569020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515697656"/>
        <c:crosses val="autoZero"/>
        <c:auto val="1"/>
        <c:lblOffset val="100"/>
        <c:baseTimeUnit val="days"/>
      </c:dateAx>
      <c:valAx>
        <c:axId val="5156976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515690208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38337" y="253991"/>
          <a:ext cx="9302782" cy="557213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" name="Rectangle 8"/>
          <xdr:cNvSpPr>
            <a:spLocks noChangeArrowheads="1"/>
          </xdr:cNvSpPr>
        </xdr:nvSpPr>
        <xdr:spPr bwMode="auto">
          <a:xfrm>
            <a:off x="221" y="8501"/>
            <a:ext cx="13681" cy="1585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l" rtl="0">
              <a:defRPr sz="1000"/>
            </a:pPr>
            <a:r>
              <a:rPr lang="tr-TR" sz="20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5</a:t>
            </a:r>
            <a:endParaRPr lang="tr-TR" sz="1600" b="1" i="0" u="none" strike="noStrike" baseline="0">
              <a:solidFill>
                <a:srgbClr val="00B050"/>
              </a:solidFill>
              <a:latin typeface="Calibri"/>
              <a:cs typeface="Calibri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Hazırlayanlar: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75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Metin YILMAZ       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B05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İrtibat: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75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0312 212 64 20 /7586    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B05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E-mail: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206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metin.yilmaz@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50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enerji.gov.tr</a:t>
            </a:r>
          </a:p>
          <a:p>
            <a:pPr algn="l" rtl="0">
              <a:defRPr sz="1000"/>
            </a:pPr>
            <a:r>
              <a:rPr lang="tr-TR" sz="14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Calibri"/>
              </a:rPr>
              <a:t>                            Latife DEMİRTAŞ      </a:t>
            </a: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İrtibat: </a:t>
            </a:r>
            <a:r>
              <a:rPr lang="tr-TR" sz="14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Calibri"/>
              </a:rPr>
              <a:t>0312 212 64 20 /7584       </a:t>
            </a: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E-mail: </a:t>
            </a:r>
            <a:r>
              <a:rPr lang="tr-TR" sz="1400" b="1" i="0" u="none" strike="noStrike" baseline="0">
                <a:solidFill>
                  <a:srgbClr val="002060"/>
                </a:solidFill>
                <a:latin typeface="+mn-lt"/>
                <a:ea typeface="+mn-ea"/>
                <a:cs typeface="Calibri"/>
              </a:rPr>
              <a:t>lcan</a:t>
            </a:r>
            <a:r>
              <a:rPr lang="tr-TR" sz="1400" b="1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  <a:ea typeface="+mn-ea"/>
                <a:cs typeface="Calibri"/>
              </a:rPr>
              <a:t>@enerji.gov.tr</a:t>
            </a:r>
            <a:endPara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endParaRPr>
          </a:p>
          <a:p>
            <a:pPr algn="l" rtl="0">
              <a:defRPr sz="1000"/>
            </a:pPr>
            <a:endPara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endParaRPr>
          </a:p>
          <a:p>
            <a:pPr algn="l" rtl="0">
              <a:defRPr sz="1000"/>
            </a:pPr>
            <a:r>
              <a:rPr lang="tr-TR" sz="1400" b="1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  <a:cs typeface="Calibri"/>
              </a:rPr>
              <a:t>Enerji İstatistikleri Daire Başkanlığı yayınıdır.                                                     </a:t>
            </a:r>
          </a:p>
        </xdr:txBody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47626</xdr:colOff>
      <xdr:row>2</xdr:row>
      <xdr:rowOff>79375</xdr:rowOff>
    </xdr:from>
    <xdr:to>
      <xdr:col>4</xdr:col>
      <xdr:colOff>451390</xdr:colOff>
      <xdr:row>5</xdr:row>
      <xdr:rowOff>15875</xdr:rowOff>
    </xdr:to>
    <xdr:pic>
      <xdr:nvPicPr>
        <xdr:cNvPr id="11" name="Resim 10" descr="http://www.enerji.gov.tr/File/?path=ROOT%252f1%252fImages%252fSayfalar%252fenerji+bakanl%25c4%25b1%25c4%259f%25c4%25b1+logo+t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6" y="469900"/>
          <a:ext cx="1622964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63500</xdr:rowOff>
    </xdr:from>
    <xdr:to>
      <xdr:col>21</xdr:col>
      <xdr:colOff>582293</xdr:colOff>
      <xdr:row>41</xdr:row>
      <xdr:rowOff>167603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125" y="2714625"/>
          <a:ext cx="14631668" cy="54381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571499</xdr:colOff>
      <xdr:row>14</xdr:row>
      <xdr:rowOff>0</xdr:rowOff>
    </xdr:from>
    <xdr:to>
      <xdr:col>20</xdr:col>
      <xdr:colOff>435698</xdr:colOff>
      <xdr:row>33</xdr:row>
      <xdr:rowOff>20127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9" y="2748643"/>
          <a:ext cx="11906520" cy="36396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157165</xdr:rowOff>
    </xdr:from>
    <xdr:to>
      <xdr:col>3</xdr:col>
      <xdr:colOff>421482</xdr:colOff>
      <xdr:row>21</xdr:row>
      <xdr:rowOff>38101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60" zoomScaleNormal="60" workbookViewId="0">
      <selection activeCell="V53" sqref="V53"/>
    </sheetView>
  </sheetViews>
  <sheetFormatPr defaultRowHeight="15" x14ac:dyDescent="0.25"/>
  <cols>
    <col min="1" max="1" width="9.140625" style="38"/>
    <col min="2" max="2" width="9.140625" style="38" customWidth="1"/>
    <col min="3" max="5" width="9.140625" style="38"/>
    <col min="6" max="6" width="13.42578125" style="38" customWidth="1"/>
    <col min="7" max="7" width="8.7109375" style="38" customWidth="1"/>
    <col min="8" max="8" width="9.140625" style="38"/>
    <col min="9" max="9" width="19" style="38" customWidth="1"/>
    <col min="10" max="15" width="9.140625" style="38"/>
    <col min="16" max="16" width="9.140625" style="38" customWidth="1"/>
    <col min="17" max="16384" width="9.140625" style="38"/>
  </cols>
  <sheetData>
    <row r="1" spans="1:29" ht="15.75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2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2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2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2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2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.25" x14ac:dyDescent="0.2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2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75" x14ac:dyDescent="0.5">
      <c r="A9" s="37"/>
      <c r="B9" s="37"/>
      <c r="C9" s="42"/>
      <c r="D9" s="49"/>
      <c r="F9" s="50" t="s">
        <v>33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75" x14ac:dyDescent="0.5">
      <c r="A10" s="37"/>
      <c r="B10" s="37"/>
      <c r="C10" s="42"/>
      <c r="D10" s="49"/>
      <c r="F10" s="54" t="s">
        <v>37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75" x14ac:dyDescent="0.2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25">
      <c r="A12" s="37"/>
      <c r="B12" s="37"/>
      <c r="C12" s="42"/>
      <c r="D12" s="37"/>
      <c r="E12" s="56"/>
      <c r="F12" s="57" t="s">
        <v>34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3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3">
      <c r="A14" s="37"/>
      <c r="B14" s="37"/>
      <c r="C14" s="42"/>
      <c r="D14" s="37"/>
      <c r="E14" s="65"/>
      <c r="F14" s="63" t="s">
        <v>12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3">
      <c r="A15" s="37"/>
      <c r="B15" s="37"/>
      <c r="C15" s="42"/>
      <c r="D15" s="37"/>
      <c r="E15" s="65"/>
      <c r="F15" s="69" t="s">
        <v>28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3">
      <c r="A16" s="37"/>
      <c r="B16" s="37"/>
      <c r="C16" s="42"/>
      <c r="D16" s="37"/>
      <c r="E16" s="72"/>
      <c r="F16" s="69" t="s">
        <v>13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2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2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.25" x14ac:dyDescent="0.2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2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2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.25" x14ac:dyDescent="0.2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.25" x14ac:dyDescent="0.2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75" x14ac:dyDescent="0.3">
      <c r="A24" s="37"/>
      <c r="B24" s="37"/>
      <c r="C24" s="42"/>
      <c r="D24" s="79" t="s">
        <v>35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25">
      <c r="A25" s="37"/>
      <c r="B25" s="37"/>
      <c r="C25" s="42"/>
      <c r="D25" s="101" t="s">
        <v>36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2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25">
      <c r="A26" s="37"/>
      <c r="B26" s="37"/>
      <c r="C26" s="42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2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.75" thickBot="1" x14ac:dyDescent="0.3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4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4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3"/>
  <sheetViews>
    <sheetView zoomScale="60" zoomScaleNormal="60" workbookViewId="0">
      <selection activeCell="T58" sqref="T58"/>
    </sheetView>
  </sheetViews>
  <sheetFormatPr defaultRowHeight="15" x14ac:dyDescent="0.25"/>
  <cols>
    <col min="1" max="1" width="11.140625" style="5" bestFit="1" customWidth="1"/>
    <col min="2" max="2" width="35" style="5" bestFit="1" customWidth="1"/>
    <col min="3" max="3" width="12" style="5" bestFit="1" customWidth="1"/>
    <col min="4" max="4" width="10.140625" style="5" bestFit="1" customWidth="1"/>
    <col min="5" max="5" width="12" style="5" hidden="1" customWidth="1"/>
    <col min="6" max="7" width="10.7109375" style="5" hidden="1" customWidth="1"/>
    <col min="8" max="8" width="12" style="5" hidden="1" customWidth="1"/>
    <col min="9" max="9" width="10.7109375" style="5" hidden="1" customWidth="1"/>
    <col min="10" max="10" width="4.28515625" style="5" hidden="1" customWidth="1"/>
    <col min="11" max="11" width="13.140625" style="5" customWidth="1"/>
    <col min="12" max="13" width="13" style="5" customWidth="1"/>
    <col min="14" max="21" width="14.28515625" style="5" bestFit="1" customWidth="1"/>
    <col min="22" max="16384" width="9.140625" style="5"/>
  </cols>
  <sheetData>
    <row r="1" spans="2:20" x14ac:dyDescent="0.25">
      <c r="B1" s="23" t="s">
        <v>19</v>
      </c>
      <c r="C1" s="24"/>
      <c r="D1" s="25"/>
    </row>
    <row r="2" spans="2:20" x14ac:dyDescent="0.25">
      <c r="B2" s="26" t="s">
        <v>18</v>
      </c>
      <c r="C2" s="27"/>
      <c r="D2" s="28" t="s">
        <v>16</v>
      </c>
    </row>
    <row r="4" spans="2:20" x14ac:dyDescent="0.2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43261</v>
      </c>
      <c r="L4" s="80">
        <v>43262</v>
      </c>
      <c r="M4" s="80">
        <v>43263</v>
      </c>
      <c r="N4" s="80">
        <v>43264</v>
      </c>
      <c r="O4" s="80">
        <v>43265</v>
      </c>
      <c r="P4" s="80">
        <v>43266</v>
      </c>
      <c r="Q4" s="80">
        <v>43267</v>
      </c>
      <c r="R4" s="80">
        <v>43268</v>
      </c>
      <c r="S4" s="80" t="s">
        <v>0</v>
      </c>
    </row>
    <row r="5" spans="2:20" ht="15.75" x14ac:dyDescent="0.25">
      <c r="B5" s="16" t="s">
        <v>2</v>
      </c>
      <c r="C5" s="103" t="s">
        <v>1</v>
      </c>
      <c r="D5" s="104"/>
      <c r="E5" s="17"/>
      <c r="F5" s="17"/>
      <c r="G5" s="17"/>
      <c r="H5" s="17"/>
      <c r="I5" s="17"/>
      <c r="J5" s="18"/>
      <c r="K5" s="81"/>
      <c r="L5" s="19">
        <v>801105.10999999975</v>
      </c>
      <c r="M5" s="19">
        <v>811858.9800000001</v>
      </c>
      <c r="N5" s="19">
        <v>788642.45</v>
      </c>
      <c r="O5" s="19">
        <v>660867.12999999989</v>
      </c>
      <c r="P5" s="19">
        <v>553480.34000000008</v>
      </c>
      <c r="Q5" s="19">
        <v>552639.30999999994</v>
      </c>
      <c r="R5" s="19">
        <v>573378.56000000017</v>
      </c>
      <c r="S5" s="20">
        <v>677424.55428571429</v>
      </c>
    </row>
    <row r="6" spans="2:20" ht="15.75" x14ac:dyDescent="0.25">
      <c r="B6" s="16" t="s">
        <v>3</v>
      </c>
      <c r="C6" s="103" t="s">
        <v>9</v>
      </c>
      <c r="D6" s="104"/>
      <c r="E6" s="21"/>
      <c r="F6" s="21"/>
      <c r="G6" s="21"/>
      <c r="H6" s="21"/>
      <c r="I6" s="21"/>
      <c r="J6" s="22"/>
      <c r="K6" s="82"/>
      <c r="L6" s="19">
        <v>93354.678209000005</v>
      </c>
      <c r="M6" s="19">
        <v>94517.263267999995</v>
      </c>
      <c r="N6" s="19">
        <v>86335.594539999991</v>
      </c>
      <c r="O6" s="19">
        <v>65891.868419999999</v>
      </c>
      <c r="P6" s="19">
        <v>42684.592389999991</v>
      </c>
      <c r="Q6" s="19">
        <v>46727.846975</v>
      </c>
      <c r="R6" s="19">
        <v>56505.879094999997</v>
      </c>
      <c r="S6" s="20">
        <v>69431.103271</v>
      </c>
    </row>
    <row r="7" spans="2:20" ht="15.75" x14ac:dyDescent="0.25">
      <c r="B7" s="16" t="s">
        <v>4</v>
      </c>
      <c r="C7" s="103" t="s">
        <v>9</v>
      </c>
      <c r="D7" s="104"/>
      <c r="E7" s="21"/>
      <c r="F7" s="21"/>
      <c r="G7" s="21"/>
      <c r="H7" s="21"/>
      <c r="I7" s="21"/>
      <c r="J7" s="22"/>
      <c r="K7" s="82"/>
      <c r="L7" s="19">
        <v>33123.662478999999</v>
      </c>
      <c r="M7" s="19">
        <v>36668.938560999995</v>
      </c>
      <c r="N7" s="19">
        <v>33468.857495999997</v>
      </c>
      <c r="O7" s="19">
        <v>20466.844149</v>
      </c>
      <c r="P7" s="19">
        <v>7848.3950619999996</v>
      </c>
      <c r="Q7" s="19">
        <v>5674.7478940000001</v>
      </c>
      <c r="R7" s="19">
        <v>13773.672111</v>
      </c>
      <c r="S7" s="20">
        <v>21575.016821714285</v>
      </c>
    </row>
    <row r="8" spans="2:20" ht="15.75" x14ac:dyDescent="0.25">
      <c r="B8" s="16" t="s">
        <v>11</v>
      </c>
      <c r="C8" s="103" t="s">
        <v>10</v>
      </c>
      <c r="D8" s="104"/>
      <c r="E8" s="17"/>
      <c r="F8" s="17"/>
      <c r="G8" s="17"/>
      <c r="H8" s="17"/>
      <c r="I8" s="17"/>
      <c r="J8" s="18"/>
      <c r="K8" s="81"/>
      <c r="L8" s="20">
        <v>65157.67</v>
      </c>
      <c r="M8" s="20">
        <v>61049.61</v>
      </c>
      <c r="N8" s="20">
        <v>62951.14</v>
      </c>
      <c r="O8" s="20">
        <v>21961.360000000001</v>
      </c>
      <c r="P8" s="20">
        <v>9970</v>
      </c>
      <c r="Q8" s="20">
        <v>12363.04</v>
      </c>
      <c r="R8" s="20">
        <v>40747.43</v>
      </c>
      <c r="S8" s="20">
        <v>39171.464285714283</v>
      </c>
    </row>
    <row r="9" spans="2:20" ht="15.75" x14ac:dyDescent="0.25">
      <c r="B9" s="16" t="s">
        <v>14</v>
      </c>
      <c r="C9" s="103" t="s">
        <v>17</v>
      </c>
      <c r="D9" s="104"/>
      <c r="E9" s="17"/>
      <c r="F9" s="17"/>
      <c r="G9" s="17"/>
      <c r="H9" s="17"/>
      <c r="I9" s="17"/>
      <c r="J9" s="17"/>
      <c r="K9" s="19">
        <v>44718979.076800197</v>
      </c>
      <c r="L9" s="19">
        <v>65395744.942600302</v>
      </c>
      <c r="M9" s="19">
        <v>66172337.985900201</v>
      </c>
      <c r="N9" s="19">
        <v>69571890.5543001</v>
      </c>
      <c r="O9" s="19">
        <v>60387050.678499803</v>
      </c>
      <c r="P9" s="19">
        <v>37136979.908699997</v>
      </c>
      <c r="Q9" s="19">
        <v>37830826.547099903</v>
      </c>
      <c r="R9" s="19" t="s">
        <v>31</v>
      </c>
      <c r="S9" s="20">
        <v>54459115.670557208</v>
      </c>
    </row>
    <row r="10" spans="2:20" ht="15.75" x14ac:dyDescent="0.25">
      <c r="B10" s="16" t="s">
        <v>15</v>
      </c>
      <c r="C10" s="103" t="s">
        <v>17</v>
      </c>
      <c r="D10" s="104"/>
      <c r="E10" s="17"/>
      <c r="F10" s="17"/>
      <c r="G10" s="17"/>
      <c r="H10" s="17"/>
      <c r="I10" s="17"/>
      <c r="J10" s="17"/>
      <c r="K10" s="19">
        <v>8589321.0485999808</v>
      </c>
      <c r="L10" s="19">
        <v>9341159.3114999495</v>
      </c>
      <c r="M10" s="19">
        <v>9973517.5999999493</v>
      </c>
      <c r="N10" s="19">
        <v>12696670.019400001</v>
      </c>
      <c r="O10" s="19">
        <v>15327982.1475999</v>
      </c>
      <c r="P10" s="19">
        <v>11619270.461200001</v>
      </c>
      <c r="Q10" s="19">
        <v>10091660.5657</v>
      </c>
      <c r="R10" s="19" t="s">
        <v>31</v>
      </c>
      <c r="S10" s="20">
        <v>11091368.736285683</v>
      </c>
    </row>
    <row r="11" spans="2:20" ht="15.75" x14ac:dyDescent="0.25">
      <c r="B11" s="1"/>
      <c r="L11" s="2"/>
      <c r="M11" s="2"/>
      <c r="N11" s="2"/>
    </row>
    <row r="12" spans="2:20" ht="15.75" x14ac:dyDescent="0.25">
      <c r="B12" s="1"/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8.75" x14ac:dyDescent="0.3">
      <c r="B13" s="4" t="s">
        <v>20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70" zoomScaleNormal="70" workbookViewId="0">
      <selection activeCell="J56" sqref="J56"/>
    </sheetView>
  </sheetViews>
  <sheetFormatPr defaultRowHeight="15" x14ac:dyDescent="0.25"/>
  <cols>
    <col min="1" max="1" width="9.140625" style="5"/>
    <col min="2" max="2" width="38.85546875" style="5" customWidth="1"/>
    <col min="3" max="3" width="9.140625" style="5" customWidth="1"/>
    <col min="4" max="7" width="10.7109375" style="5" hidden="1" customWidth="1"/>
    <col min="8" max="8" width="12" style="5" hidden="1" customWidth="1"/>
    <col min="9" max="9" width="10.710937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109375" style="9" customWidth="1"/>
    <col min="18" max="16384" width="9.140625" style="5"/>
  </cols>
  <sheetData>
    <row r="1" spans="1:17" x14ac:dyDescent="0.25">
      <c r="B1" s="23" t="s">
        <v>32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25">
      <c r="B2" s="26" t="str">
        <f>Özet!B2</f>
        <v>Kaynak: Elektrik, Doğalgaz Kömür Raporları</v>
      </c>
      <c r="C2" s="27" t="str">
        <f>C5</f>
        <v>ktoe</v>
      </c>
      <c r="D2" s="31" t="s">
        <v>16</v>
      </c>
      <c r="E2" s="27"/>
      <c r="F2" s="27"/>
      <c r="G2" s="27"/>
      <c r="H2" s="27"/>
      <c r="I2" s="27"/>
      <c r="J2" s="31" t="s">
        <v>16</v>
      </c>
      <c r="K2" s="32"/>
    </row>
    <row r="4" spans="1:17" x14ac:dyDescent="0.2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43262</v>
      </c>
      <c r="K4" s="83">
        <v>43263</v>
      </c>
      <c r="L4" s="83">
        <v>43264</v>
      </c>
      <c r="M4" s="83">
        <v>43265</v>
      </c>
      <c r="N4" s="83">
        <v>43266</v>
      </c>
      <c r="O4" s="83">
        <v>43267</v>
      </c>
      <c r="P4" s="83">
        <v>43268</v>
      </c>
      <c r="Q4" s="83" t="s">
        <v>0</v>
      </c>
    </row>
    <row r="5" spans="1:17" ht="15.75" x14ac:dyDescent="0.25">
      <c r="B5" s="16" t="str">
        <f>Özet!B5</f>
        <v>Elektrik</v>
      </c>
      <c r="C5" s="29" t="s">
        <v>5</v>
      </c>
      <c r="D5" s="17"/>
      <c r="E5" s="17"/>
      <c r="F5" s="17"/>
      <c r="G5" s="17"/>
      <c r="H5" s="17"/>
      <c r="I5" s="17"/>
      <c r="J5" s="30">
        <v>71.394892151696652</v>
      </c>
      <c r="K5" s="30">
        <v>72.327661465991682</v>
      </c>
      <c r="L5" s="30">
        <v>70.316316341216663</v>
      </c>
      <c r="M5" s="30">
        <v>59.260532512616656</v>
      </c>
      <c r="N5" s="30">
        <v>49.675249584101671</v>
      </c>
      <c r="O5" s="30">
        <v>49.239107825216657</v>
      </c>
      <c r="P5" s="30">
        <v>51.049601756441682</v>
      </c>
      <c r="Q5" s="30">
        <v>60.466194519611669</v>
      </c>
    </row>
    <row r="6" spans="1:17" ht="15.75" x14ac:dyDescent="0.25">
      <c r="B6" s="16" t="str">
        <f>Özet!B6</f>
        <v>Doğalgaz (Toplam)</v>
      </c>
      <c r="C6" s="29" t="s">
        <v>5</v>
      </c>
      <c r="D6" s="21"/>
      <c r="E6" s="21"/>
      <c r="F6" s="21"/>
      <c r="G6" s="21"/>
      <c r="H6" s="21"/>
      <c r="I6" s="21"/>
      <c r="J6" s="30">
        <v>85.407889232862345</v>
      </c>
      <c r="K6" s="30">
        <v>86.471509587490473</v>
      </c>
      <c r="L6" s="30">
        <v>78.986302955460857</v>
      </c>
      <c r="M6" s="30">
        <v>60.282842888308025</v>
      </c>
      <c r="N6" s="30">
        <v>39.05107926817896</v>
      </c>
      <c r="O6" s="30">
        <v>42.750153019607218</v>
      </c>
      <c r="P6" s="30">
        <v>51.695833088801848</v>
      </c>
      <c r="Q6" s="30">
        <v>63.520801434387117</v>
      </c>
    </row>
    <row r="7" spans="1:17" ht="15.75" x14ac:dyDescent="0.25">
      <c r="B7" s="16" t="s">
        <v>11</v>
      </c>
      <c r="C7" s="29" t="s">
        <v>5</v>
      </c>
      <c r="D7" s="17"/>
      <c r="E7" s="17"/>
      <c r="F7" s="17"/>
      <c r="G7" s="17"/>
      <c r="H7" s="17"/>
      <c r="I7" s="17"/>
      <c r="J7" s="30">
        <v>13.031534000000001</v>
      </c>
      <c r="K7" s="30">
        <v>12.209922000000001</v>
      </c>
      <c r="L7" s="30">
        <v>12.590228</v>
      </c>
      <c r="M7" s="30">
        <v>4.3922720000000002</v>
      </c>
      <c r="N7" s="30">
        <v>1.994</v>
      </c>
      <c r="O7" s="30">
        <v>2.4726080000000001</v>
      </c>
      <c r="P7" s="30">
        <v>8.1494859999999996</v>
      </c>
      <c r="Q7" s="30">
        <v>7.8342928571428558</v>
      </c>
    </row>
    <row r="8" spans="1:17" ht="15.75" x14ac:dyDescent="0.25">
      <c r="B8" s="16" t="s">
        <v>14</v>
      </c>
      <c r="C8" s="29" t="s">
        <v>5</v>
      </c>
      <c r="D8" s="17"/>
      <c r="E8" s="17"/>
      <c r="F8" s="17"/>
      <c r="G8" s="17"/>
      <c r="H8" s="17"/>
      <c r="I8" s="17"/>
      <c r="J8" s="30">
        <v>56.230204310170159</v>
      </c>
      <c r="K8" s="30">
        <v>56.897953955486358</v>
      </c>
      <c r="L8" s="30">
        <v>59.821042233662169</v>
      </c>
      <c r="M8" s="30">
        <v>51.923503590654661</v>
      </c>
      <c r="N8" s="30">
        <v>31.932046489596146</v>
      </c>
      <c r="O8" s="30">
        <v>32.528647052391115</v>
      </c>
      <c r="P8" s="30" t="s">
        <v>31</v>
      </c>
      <c r="Q8" s="30">
        <v>48.222232938660106</v>
      </c>
    </row>
    <row r="9" spans="1:17" ht="15.75" x14ac:dyDescent="0.25">
      <c r="B9" s="16" t="s">
        <v>15</v>
      </c>
      <c r="C9" s="29" t="s">
        <v>5</v>
      </c>
      <c r="D9" s="17"/>
      <c r="E9" s="17"/>
      <c r="F9" s="17"/>
      <c r="G9" s="17"/>
      <c r="H9" s="17"/>
      <c r="I9" s="17"/>
      <c r="J9" s="30">
        <v>7.3090737066589737</v>
      </c>
      <c r="K9" s="30">
        <v>7.8038681091024804</v>
      </c>
      <c r="L9" s="30">
        <v>9.9346230918762046</v>
      </c>
      <c r="M9" s="30">
        <v>11.993516816829763</v>
      </c>
      <c r="N9" s="30">
        <v>9.0916021648365675</v>
      </c>
      <c r="O9" s="30">
        <v>7.8963101299940277</v>
      </c>
      <c r="P9" s="30" t="s">
        <v>31</v>
      </c>
      <c r="Q9" s="30">
        <v>9.0048323365496685</v>
      </c>
    </row>
    <row r="10" spans="1:17" ht="15.75" x14ac:dyDescent="0.25">
      <c r="A10" s="8"/>
      <c r="B10" s="85" t="s">
        <v>6</v>
      </c>
      <c r="C10" s="86" t="s">
        <v>5</v>
      </c>
      <c r="D10" s="12"/>
      <c r="E10" s="12"/>
      <c r="F10" s="12"/>
      <c r="G10" s="12"/>
      <c r="H10" s="12"/>
      <c r="I10" s="12"/>
      <c r="J10" s="84">
        <v>233.37359340138815</v>
      </c>
      <c r="K10" s="84">
        <v>235.71091511807097</v>
      </c>
      <c r="L10" s="84">
        <v>231.64851262221586</v>
      </c>
      <c r="M10" s="84">
        <v>187.85266780840908</v>
      </c>
      <c r="N10" s="84">
        <v>131.74397750671335</v>
      </c>
      <c r="O10" s="84">
        <v>134.886826027209</v>
      </c>
      <c r="P10" s="84">
        <v>110.89492084524352</v>
      </c>
      <c r="Q10" s="84">
        <v>180.8730590470357</v>
      </c>
    </row>
    <row r="11" spans="1:17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3" spans="1:17" s="87" customFormat="1" x14ac:dyDescent="0.25">
      <c r="B13" s="88" t="s">
        <v>26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D52" sqref="D52"/>
    </sheetView>
  </sheetViews>
  <sheetFormatPr defaultColWidth="9.140625" defaultRowHeight="15" x14ac:dyDescent="0.25"/>
  <cols>
    <col min="1" max="1" width="22" style="13" customWidth="1"/>
    <col min="2" max="2" width="18.5703125" style="13" customWidth="1"/>
    <col min="3" max="3" width="17.140625" style="13" customWidth="1"/>
    <col min="4" max="4" width="15.85546875" style="13" customWidth="1"/>
    <col min="5" max="5" width="18" style="13" customWidth="1"/>
    <col min="6" max="6" width="17.5703125" style="13" customWidth="1"/>
    <col min="7" max="7" width="17.28515625" style="13" customWidth="1"/>
    <col min="8" max="8" width="16.140625" style="13" customWidth="1"/>
    <col min="9" max="9" width="16.85546875" style="13" customWidth="1"/>
    <col min="10" max="10" width="17" style="13" customWidth="1"/>
    <col min="11" max="11" width="19.5703125" style="13" customWidth="1"/>
    <col min="12" max="12" width="17" style="13" customWidth="1"/>
    <col min="13" max="14" width="14.7109375" style="13" customWidth="1"/>
    <col min="15" max="15" width="13.140625" style="13" customWidth="1"/>
    <col min="16" max="16" width="9.28515625" style="13" customWidth="1"/>
    <col min="17" max="16384" width="9.140625" style="13"/>
  </cols>
  <sheetData>
    <row r="1" spans="1:13" x14ac:dyDescent="0.25">
      <c r="A1" s="35" t="s">
        <v>27</v>
      </c>
      <c r="B1" s="35" t="s">
        <v>22</v>
      </c>
      <c r="C1" s="36"/>
    </row>
    <row r="2" spans="1:13" x14ac:dyDescent="0.25">
      <c r="A2" s="35" t="s">
        <v>7</v>
      </c>
      <c r="B2" s="35" t="s">
        <v>25</v>
      </c>
      <c r="C2" s="36"/>
    </row>
    <row r="3" spans="1:13" x14ac:dyDescent="0.25">
      <c r="A3" s="35" t="s">
        <v>8</v>
      </c>
      <c r="B3" s="33" t="s">
        <v>23</v>
      </c>
      <c r="C3" s="34" t="s">
        <v>16</v>
      </c>
    </row>
    <row r="5" spans="1:13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96"/>
      <c r="B6" s="92"/>
      <c r="C6" s="90">
        <v>43262</v>
      </c>
      <c r="D6" s="90">
        <v>43263</v>
      </c>
      <c r="E6" s="90">
        <v>43264</v>
      </c>
      <c r="F6" s="90">
        <v>43265</v>
      </c>
      <c r="G6" s="90">
        <v>43266</v>
      </c>
      <c r="H6" s="90">
        <v>43267</v>
      </c>
      <c r="I6" s="90">
        <v>43268</v>
      </c>
      <c r="J6" s="90" t="s">
        <v>6</v>
      </c>
      <c r="K6" s="91" t="s">
        <v>30</v>
      </c>
      <c r="L6" s="92" t="s">
        <v>21</v>
      </c>
    </row>
    <row r="7" spans="1:13" s="14" customFormat="1" x14ac:dyDescent="0.25">
      <c r="A7" s="97" t="s">
        <v>14</v>
      </c>
      <c r="B7" s="98" t="s">
        <v>17</v>
      </c>
      <c r="C7" s="93">
        <v>65395744.942600302</v>
      </c>
      <c r="D7" s="93">
        <v>66172337.985900201</v>
      </c>
      <c r="E7" s="93">
        <v>69571890.5543001</v>
      </c>
      <c r="F7" s="93">
        <v>60387050.678499803</v>
      </c>
      <c r="G7" s="93">
        <v>37136979.908699997</v>
      </c>
      <c r="H7" s="93">
        <v>37830826.547099903</v>
      </c>
      <c r="I7" s="93" t="s">
        <v>31</v>
      </c>
      <c r="J7" s="93">
        <v>336494830.6171003</v>
      </c>
      <c r="K7" s="94">
        <v>56082471.769516714</v>
      </c>
      <c r="L7" s="95">
        <v>0.86656188013786473</v>
      </c>
    </row>
    <row r="8" spans="1:13" s="14" customFormat="1" x14ac:dyDescent="0.25">
      <c r="A8" s="97" t="s">
        <v>24</v>
      </c>
      <c r="B8" s="98" t="s">
        <v>17</v>
      </c>
      <c r="C8" s="93">
        <v>9341159.3114999495</v>
      </c>
      <c r="D8" s="93">
        <v>9973517.5999999493</v>
      </c>
      <c r="E8" s="93">
        <v>12696670.019400001</v>
      </c>
      <c r="F8" s="93">
        <v>15327982.1475999</v>
      </c>
      <c r="G8" s="93">
        <v>11619270.461200001</v>
      </c>
      <c r="H8" s="93">
        <v>10091660.5657</v>
      </c>
      <c r="I8" s="93" t="s">
        <v>31</v>
      </c>
      <c r="J8" s="93">
        <v>69050260.105399802</v>
      </c>
      <c r="K8" s="94">
        <v>11508376.6842333</v>
      </c>
      <c r="L8" s="95">
        <v>0.13343811986213522</v>
      </c>
    </row>
    <row r="9" spans="1:13" s="14" customFormat="1" x14ac:dyDescent="0.25"/>
    <row r="10" spans="1:13" s="14" customFormat="1" x14ac:dyDescent="0.25"/>
    <row r="11" spans="1:13" s="14" customFormat="1" x14ac:dyDescent="0.25"/>
    <row r="12" spans="1:13" s="14" customFormat="1" x14ac:dyDescent="0.25"/>
    <row r="13" spans="1:13" s="14" customFormat="1" x14ac:dyDescent="0.25"/>
    <row r="14" spans="1:13" s="14" customFormat="1" x14ac:dyDescent="0.25"/>
    <row r="15" spans="1:13" s="14" customFormat="1" x14ac:dyDescent="0.25"/>
    <row r="16" spans="1:13" s="14" customFormat="1" x14ac:dyDescent="0.25"/>
    <row r="17" spans="1:10" s="14" customFormat="1" x14ac:dyDescent="0.25"/>
    <row r="18" spans="1:10" s="14" customFormat="1" x14ac:dyDescent="0.25"/>
    <row r="19" spans="1:10" s="14" customFormat="1" x14ac:dyDescent="0.25"/>
    <row r="20" spans="1:10" s="14" customFormat="1" x14ac:dyDescent="0.25"/>
    <row r="21" spans="1:10" s="14" customFormat="1" x14ac:dyDescent="0.25"/>
    <row r="22" spans="1:10" s="14" customFormat="1" x14ac:dyDescent="0.25"/>
    <row r="23" spans="1:10" s="14" customFormat="1" x14ac:dyDescent="0.25">
      <c r="A23" s="99" t="s">
        <v>29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s="14" customFormat="1" x14ac:dyDescent="0.2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Latife Demirtaş</cp:lastModifiedBy>
  <cp:lastPrinted>2013-09-17T11:56:06Z</cp:lastPrinted>
  <dcterms:created xsi:type="dcterms:W3CDTF">2012-12-03T11:42:34Z</dcterms:created>
  <dcterms:modified xsi:type="dcterms:W3CDTF">2018-06-20T07:17:07Z</dcterms:modified>
</cp:coreProperties>
</file>