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4 H16 Sayı 438\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<sst xmlns="http://schemas.openxmlformats.org/spreadsheetml/2006/main" count="64" uniqueCount="42">
  <si>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</si>
  <si>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</si>
  <si>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</si>
  <si>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</si>
  <si>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</si>
  <si>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</si>
  <si>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</si>
  <si>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</si>
  <si>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</si>
  <si>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</si>
  <si>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</si>
  <si>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</si>
  <si>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</si>
  <si>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</si>
  <si>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</si>
  <si>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</si>
  <si>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</si>
  <si>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</si>
  <si>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</si>
  <si>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</si>
  <si>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</si>
  <si>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</si>
  <si>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</si>
  <si>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</si>
  <si>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</si>
  <si>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</si>
  <si>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</si>
  <si>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</si>
  <si>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</si>
  <si>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</si>
  <si>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</si>
  <si>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</si>
  <si>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</si>
  <si>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</si>
  <si>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</si>
  <si>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</si>
  <si>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</si>
  <si>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</si>
  <si>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</si>
  <si>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</si>
  <si>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</si>
  <si>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438 / 2021 -16.HAFTA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</si>
</sst>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sz="1800" u="sng"/>
            </a:pPr>
            <a:r>
              <a:rPr lang="tr-TR" sz="1800" u="sng"/>
              <a:t>2021 Yılı Kaynak Bazında Kümülatif Elektrik Üretimi</a:t>
            </a:r>
          </a:p>
        </c:rich>
      </c:tx>
      <c:layout>
        <c:manualLayout>
          <c:xMode val="edge"/>
          <c:yMode val="edge"/>
          <c:x val="0.14846687753774365"/>
          <c:y val="2.3490583791906301E-3"/>
        </c:manualLayout>
      </c:layout>
      <c:overlay val="0"/>
    </c:title>
    <c:autoTitleDeleted val="0"/>
    <c:plotArea>
      <c:layout/>
      <c:pieChart>
        <c:varyColors val="1"/>
        <c:ser>
          <c:idx val="0"/>
          <c:order val="0"/>
          <c:dLbls>
            <c:dLbl>
              <c:idx val="0"/>
              <c:layout>
                <c:manualLayout>
                  <c:x val="0.11358359692217952"/>
                  <c:y val="4.4483142179038634E-3"/>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81B4-4486-BD61-168C8A707D68}"/>
                </c:ext>
              </c:extLst>
            </c:dLbl>
            <c:dLbl>
              <c:idx val="1"/>
              <c:delete val="1"/>
              <c:extLst>
                <c:ext xmlns:c15="http://schemas.microsoft.com/office/drawing/2012/chart" uri="{CE6537A1-D6FC-4f65-9D91-7224C49458BB}"/>
                <c:ext xmlns:c16="http://schemas.microsoft.com/office/drawing/2014/chart" uri="{C3380CC4-5D6E-409C-BE32-E72D297353CC}">
                  <c16:uniqueId val="{00000001-81B4-4486-BD61-168C8A707D68}"/>
                </c:ext>
              </c:extLst>
            </c:dLbl>
            <c:dLbl>
              <c:idx val="2"/>
              <c:layout>
                <c:manualLayout>
                  <c:x val="1.8820109024833435E-2"/>
                  <c:y val="-6.9550032946019065E-5"/>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81B4-4486-BD61-168C8A707D68}"/>
                </c:ext>
              </c:extLst>
            </c:dLbl>
            <c:dLbl>
              <c:idx val="3"/>
              <c:layout>
                <c:manualLayout>
                  <c:x val="1.7602979114790054E-2"/>
                  <c:y val="-2.6319272675115673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1B4-4486-BD61-168C8A707D68}"/>
                </c:ext>
              </c:extLst>
            </c:dLbl>
            <c:dLbl>
              <c:idx val="4"/>
              <c:layout>
                <c:manualLayout>
                  <c:x val="7.1135697781367066E-2"/>
                  <c:y val="-3.0563509287696959E-3"/>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81B4-4486-BD61-168C8A707D68}"/>
                </c:ext>
              </c:extLst>
            </c:dLbl>
            <c:dLbl>
              <c:idx val="5"/>
              <c:layout>
                <c:manualLayout>
                  <c:x val="-2.4278529286403346E-2"/>
                  <c:y val="1.9382559354575693E-3"/>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1B4-4486-BD61-168C8A707D68}"/>
                </c:ext>
              </c:extLst>
            </c:dLbl>
            <c:dLbl>
              <c:idx val="6"/>
              <c:layout>
                <c:manualLayout>
                  <c:x val="1.0977948269286853E-2"/>
                  <c:y val="-8.2677902486521966E-3"/>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81B4-4486-BD61-168C8A707D68}"/>
                </c:ext>
              </c:extLst>
            </c:dLbl>
            <c:dLbl>
              <c:idx val="7"/>
              <c:layout>
                <c:manualLayout>
                  <c:x val="-1.5721291248850314E-2"/>
                  <c:y val="6.1127018575393918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1B4-4486-BD61-168C8A707D68}"/>
                </c:ext>
              </c:extLst>
            </c:dLbl>
            <c:dLbl>
              <c:idx val="8"/>
              <c:layout>
                <c:manualLayout>
                  <c:x val="-1.7580366556744515E-2"/>
                  <c:y val="-2.4214963027780062E-3"/>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81B4-4486-BD61-168C8A707D68}"/>
                </c:ext>
              </c:extLst>
            </c:dLbl>
            <c:dLbl>
              <c:idx val="9"/>
              <c:layout>
                <c:manualLayout>
                  <c:x val="-2.9523745429257241E-2"/>
                  <c:y val="4.0358271712966775E-4"/>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81B4-4486-BD61-168C8A707D68}"/>
                </c:ext>
              </c:extLst>
            </c:dLbl>
            <c:dLbl>
              <c:idx val="10"/>
              <c:layout>
                <c:manualLayout>
                  <c:x val="-5.1095766875294442E-2"/>
                  <c:y val="3.768576958194414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81B4-4486-BD61-168C8A707D68}"/>
                </c:ext>
              </c:extLst>
            </c:dLbl>
            <c:dLbl>
              <c:idx val="11"/>
              <c:layout>
                <c:manualLayout>
                  <c:x val="-5.0926352154698609E-2"/>
                  <c:y val="3.3431906667224995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81B4-4486-BD61-168C8A707D68}"/>
                </c:ext>
              </c:extLst>
            </c:dLbl>
            <c:dLbl>
              <c:idx val="12"/>
              <c:layout>
                <c:manualLayout>
                  <c:x val="-3.2280843015207852E-2"/>
                  <c:y val="3.3619204089222587E-2"/>
                </c:manualLayout>
              </c:layout>
              <c:showLegendKey val="0"/>
              <c:showVal val="1"/>
              <c:showCatName val="1"/>
              <c:showSerName val="0"/>
              <c:showPercent val="1"/>
              <c:showBubbleSize val="0"/>
              <c:extLst>
                <c:ext xmlns:c15="http://schemas.microsoft.com/office/drawing/2012/chart" uri="{CE6537A1-D6FC-4f65-9D91-7224C49458BB}">
                  <c15:layout>
                    <c:manualLayout>
                      <c:w val="0.18587091998115618"/>
                      <c:h val="0.13295126540148178"/>
                    </c:manualLayout>
                  </c15:layout>
                </c:ext>
                <c:ext xmlns:c16="http://schemas.microsoft.com/office/drawing/2014/chart" uri="{C3380CC4-5D6E-409C-BE32-E72D297353CC}">
                  <c16:uniqueId val="{0000000C-81B4-4486-BD61-168C8A707D68}"/>
                </c:ext>
              </c:extLst>
            </c:dLbl>
            <c:dLbl>
              <c:idx val="13"/>
              <c:delete val="1"/>
              <c:extLst>
                <c:ext xmlns:c15="http://schemas.microsoft.com/office/drawing/2012/chart" uri="{CE6537A1-D6FC-4f65-9D91-7224C49458BB}"/>
                <c:ext xmlns:c16="http://schemas.microsoft.com/office/drawing/2014/chart" uri="{C3380CC4-5D6E-409C-BE32-E72D297353CC}">
                  <c16:uniqueId val="{0000000D-81B4-4486-BD61-168C8A707D68}"/>
                </c:ext>
              </c:extLst>
            </c:dLbl>
            <c:dLbl>
              <c:idx val="14"/>
              <c:layout>
                <c:manualLayout>
                  <c:x val="-9.308824698356459E-2"/>
                  <c:y val="2.9256016799822492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1B4-4486-BD61-168C8A707D68}"/>
                </c:ext>
              </c:extLst>
            </c:dLbl>
            <c:spPr>
              <a:noFill/>
              <a:ln>
                <a:noFill/>
              </a:ln>
              <a:effectLst/>
            </c:spPr>
            <c:txPr>
              <a:bodyPr/>
              <a:lstStyle/>
              <a:p>
                <a:pPr>
                  <a:defRPr sz="1100" b="1"/>
                </a:pPr>
                <a:endParaRPr lang="tr-TR"/>
              </a:p>
            </c:txPr>
            <c:showLegendKey val="0"/>
            <c:showVal val="1"/>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Ref>
              <c:f>[1]Grafik!$I$53:$I$66</c:f>
              <c:strCache>
                <c:ptCount val="14"/>
                <c:pt idx="0">
                  <c:v>Fuel Oil</c:v>
                </c:pt>
                <c:pt idx="1">
                  <c:v>Motorin</c:v>
                </c:pt>
                <c:pt idx="2">
                  <c:v>Doğalgaz</c:v>
                </c:pt>
                <c:pt idx="3">
                  <c:v>Diğer</c:v>
                </c:pt>
                <c:pt idx="4">
                  <c:v>İthal Kömür</c:v>
                </c:pt>
                <c:pt idx="5">
                  <c:v>Taş Kömürü</c:v>
                </c:pt>
                <c:pt idx="6">
                  <c:v>Linyit</c:v>
                </c:pt>
                <c:pt idx="7">
                  <c:v>Asfaltit Kömür</c:v>
                </c:pt>
                <c:pt idx="8">
                  <c:v>Jeotermal</c:v>
                </c:pt>
                <c:pt idx="9">
                  <c:v>HES Akarsu</c:v>
                </c:pt>
                <c:pt idx="10">
                  <c:v>HES Barajlı</c:v>
                </c:pt>
                <c:pt idx="11">
                  <c:v>Atık</c:v>
                </c:pt>
                <c:pt idx="12">
                  <c:v>Rüzgar</c:v>
                </c:pt>
                <c:pt idx="13">
                  <c:v>Güneş</c:v>
                </c:pt>
              </c:strCache>
            </c:strRef>
          </c:cat>
          <c:val>
            <c:numRef>
              <c:f>[1]Grafik!$J$53:$J$66</c:f>
              <c:numCache>
                <c:formatCode>_-* #,##0.0\ _₺_-;\-* #,##0.0\ _₺_-;_-* "-"??\ _₺_-;_-@_-</c:formatCode>
                <c:ptCount val="14"/>
                <c:pt idx="0">
                  <c:v>95572.419999999984</c:v>
                </c:pt>
                <c:pt idx="1">
                  <c:v>0</c:v>
                </c:pt>
                <c:pt idx="2">
                  <c:v>26036086.100000009</c:v>
                </c:pt>
                <c:pt idx="3">
                  <c:v>0</c:v>
                </c:pt>
                <c:pt idx="4">
                  <c:v>17763322.869999997</c:v>
                </c:pt>
                <c:pt idx="5">
                  <c:v>1229707.4699999993</c:v>
                </c:pt>
                <c:pt idx="6">
                  <c:v>11975000.930000002</c:v>
                </c:pt>
                <c:pt idx="7">
                  <c:v>722126.0199999999</c:v>
                </c:pt>
                <c:pt idx="8">
                  <c:v>3175105.0200000009</c:v>
                </c:pt>
                <c:pt idx="9">
                  <c:v>5335041.339999998</c:v>
                </c:pt>
                <c:pt idx="10">
                  <c:v>13778055.549999997</c:v>
                </c:pt>
                <c:pt idx="11">
                  <c:v>1808703.7399999991</c:v>
                </c:pt>
                <c:pt idx="12">
                  <c:v>9431750.8799999971</c:v>
                </c:pt>
                <c:pt idx="13">
                  <c:v>250474.44</c:v>
                </c:pt>
              </c:numCache>
            </c:numRef>
          </c:val>
          <c:extLst>
            <c:ext xmlns:c16="http://schemas.microsoft.com/office/drawing/2014/chart" uri="{C3380CC4-5D6E-409C-BE32-E72D297353CC}">
              <c16:uniqueId val="{0000000F-81B4-4486-BD61-168C8A707D68}"/>
            </c:ext>
          </c:extLst>
        </c:ser>
        <c:dLbls>
          <c:showLegendKey val="0"/>
          <c:showVal val="0"/>
          <c:showCatName val="1"/>
          <c:showSerName val="0"/>
          <c:showPercent val="0"/>
          <c:showBubbleSize val="0"/>
          <c:showLeaderLines val="1"/>
        </c:dLbls>
        <c:firstSliceAng val="0"/>
      </c:pieChart>
    </c:plotArea>
    <c:plotVisOnly val="1"/>
    <c:dispBlanksAs val="zero"/>
    <c:showDLblsOverMax val="0"/>
  </c:chart>
  <c:spPr>
    <a:solidFill>
      <a:schemeClr val="bg1"/>
    </a:solidFill>
    <a:ln w="22225" cap="rnd">
      <a:solidFill>
        <a:schemeClr val="tx2">
          <a:lumMod val="60000"/>
          <a:lumOff val="40000"/>
        </a:schemeClr>
      </a:solidFill>
    </a:ln>
  </c:spPr>
  <c:txPr>
    <a:bodyPr/>
    <a:lstStyle/>
    <a:p>
      <a:pPr>
        <a:defRPr sz="1000" b="1">
          <a:solidFill>
            <a:sysClr val="windowText" lastClr="000000"/>
          </a:solidFill>
        </a:defRPr>
      </a:pPr>
      <a:endParaRPr lang="tr-TR"/>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u="sng"/>
            </a:pPr>
            <a:r>
              <a:rPr lang="tr-TR" u="sng"/>
              <a:t>2021 Yılı Kümülatif Doğal Gaz Tüketim Dağılımı</a:t>
            </a:r>
          </a:p>
        </c:rich>
      </c:tx>
      <c:layout/>
      <c:overlay val="0"/>
    </c:title>
    <c:autoTitleDeleted val="0"/>
    <c:plotArea>
      <c:layout/>
      <c:pieChart>
        <c:varyColors val="1"/>
        <c:ser>
          <c:idx val="0"/>
          <c:order val="0"/>
          <c:dPt>
            <c:idx val="0"/>
            <c:bubble3D val="0"/>
            <c:spPr>
              <a:solidFill>
                <a:srgbClr val="7030A0"/>
              </a:solidFill>
            </c:spPr>
            <c:extLst>
              <c:ext xmlns:c16="http://schemas.microsoft.com/office/drawing/2014/chart" uri="{C3380CC4-5D6E-409C-BE32-E72D297353CC}">
                <c16:uniqueId val="{00000001-B373-46FC-AFFE-BEB173A09F0B}"/>
              </c:ext>
            </c:extLst>
          </c:dPt>
          <c:dPt>
            <c:idx val="1"/>
            <c:bubble3D val="0"/>
            <c:spPr>
              <a:solidFill>
                <a:srgbClr val="FFC000"/>
              </a:solidFill>
            </c:spPr>
            <c:extLst>
              <c:ext xmlns:c16="http://schemas.microsoft.com/office/drawing/2014/chart" uri="{C3380CC4-5D6E-409C-BE32-E72D297353CC}">
                <c16:uniqueId val="{00000003-B373-46FC-AFFE-BEB173A09F0B}"/>
              </c:ext>
            </c:extLst>
          </c:dPt>
          <c:dPt>
            <c:idx val="2"/>
            <c:bubble3D val="0"/>
            <c:spPr>
              <a:solidFill>
                <a:schemeClr val="accent6">
                  <a:lumMod val="75000"/>
                </a:schemeClr>
              </a:solidFill>
            </c:spPr>
            <c:extLst>
              <c:ext xmlns:c16="http://schemas.microsoft.com/office/drawing/2014/chart" uri="{C3380CC4-5D6E-409C-BE32-E72D297353CC}">
                <c16:uniqueId val="{00000005-B373-46FC-AFFE-BEB173A09F0B}"/>
              </c:ext>
            </c:extLst>
          </c:dPt>
          <c:dLbls>
            <c:dLbl>
              <c:idx val="0"/>
              <c:layout>
                <c:manualLayout>
                  <c:x val="0.10988560659035855"/>
                  <c:y val="0.1491275130430480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373-46FC-AFFE-BEB173A09F0B}"/>
                </c:ext>
              </c:extLst>
            </c:dLbl>
            <c:dLbl>
              <c:idx val="1"/>
              <c:layout>
                <c:manualLayout>
                  <c:x val="5.2868114685237159E-2"/>
                  <c:y val="-1.781639302030819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373-46FC-AFFE-BEB173A09F0B}"/>
                </c:ext>
              </c:extLst>
            </c:dLbl>
            <c:dLbl>
              <c:idx val="2"/>
              <c:layout>
                <c:manualLayout>
                  <c:x val="2.7862513621849626E-3"/>
                  <c:y val="-1.477916078242342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373-46FC-AFFE-BEB173A09F0B}"/>
                </c:ext>
              </c:extLst>
            </c:dLbl>
            <c:spPr>
              <a:noFill/>
              <a:ln>
                <a:noFill/>
              </a:ln>
              <a:effectLst/>
            </c:spPr>
            <c:txPr>
              <a:bodyPr/>
              <a:lstStyle/>
              <a:p>
                <a:pPr>
                  <a:defRPr sz="1050"/>
                </a:pPr>
                <a:endParaRPr lang="tr-TR"/>
              </a:p>
            </c:txPr>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Ref>
              <c:f>[1]Grafik!$O$75:$O$77</c:f>
              <c:strCache>
                <c:ptCount val="3"/>
                <c:pt idx="0">
                  <c:v>Enerji Santralleri Tüketimi</c:v>
                </c:pt>
                <c:pt idx="1">
                  <c:v>Sanayi Tüketimi</c:v>
                </c:pt>
                <c:pt idx="2">
                  <c:v>Şehir Tüketimi</c:v>
                </c:pt>
              </c:strCache>
            </c:strRef>
          </c:cat>
          <c:val>
            <c:numRef>
              <c:f>[1]Grafik!$P$75:$P$77</c:f>
              <c:numCache>
                <c:formatCode>_-* #,##0.00\ _₺_-;\-* #,##0.00\ _₺_-;_-* "-"??\ _₺_-;_-@_-</c:formatCode>
                <c:ptCount val="3"/>
                <c:pt idx="0">
                  <c:v>4135304.0985767441</c:v>
                </c:pt>
                <c:pt idx="1">
                  <c:v>7030533.3894401435</c:v>
                </c:pt>
                <c:pt idx="2">
                  <c:v>10270164.98868271</c:v>
                </c:pt>
              </c:numCache>
            </c:numRef>
          </c:val>
          <c:extLst>
            <c:ext xmlns:c16="http://schemas.microsoft.com/office/drawing/2014/chart" uri="{C3380CC4-5D6E-409C-BE32-E72D297353CC}">
              <c16:uniqueId val="{00000006-B373-46FC-AFFE-BEB173A09F0B}"/>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solidFill>
      <a:schemeClr val="bg1"/>
    </a:solidFill>
    <a:ln w="22225" cap="rnd">
      <a:solidFill>
        <a:schemeClr val="tx2">
          <a:lumMod val="60000"/>
          <a:lumOff val="40000"/>
        </a:schemeClr>
      </a:solidFill>
    </a:ln>
  </c:spPr>
  <c:txPr>
    <a:bodyPr/>
    <a:lstStyle/>
    <a:p>
      <a:pPr>
        <a:defRPr b="1">
          <a:solidFill>
            <a:sysClr val="windowText" lastClr="000000"/>
          </a:solidFill>
        </a:defRPr>
      </a:pPr>
      <a:endParaRPr lang="tr-TR"/>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u="sng"/>
            </a:pPr>
            <a:r>
              <a:rPr lang="tr-TR" u="sng"/>
              <a:t>2021 Yılı Kümülatif Akaryakıt Tüketim Dağılımı</a:t>
            </a:r>
          </a:p>
        </c:rich>
      </c:tx>
      <c:layout/>
      <c:overlay val="0"/>
    </c:title>
    <c:autoTitleDeleted val="0"/>
    <c:plotArea>
      <c:layout/>
      <c:pieChart>
        <c:varyColors val="1"/>
        <c:ser>
          <c:idx val="0"/>
          <c:order val="0"/>
          <c:dPt>
            <c:idx val="0"/>
            <c:bubble3D val="0"/>
            <c:spPr>
              <a:solidFill>
                <a:srgbClr val="7030A0"/>
              </a:solidFill>
            </c:spPr>
            <c:extLst>
              <c:ext xmlns:c16="http://schemas.microsoft.com/office/drawing/2014/chart" uri="{C3380CC4-5D6E-409C-BE32-E72D297353CC}">
                <c16:uniqueId val="{00000001-8A03-4311-B063-1F3949968EF7}"/>
              </c:ext>
            </c:extLst>
          </c:dPt>
          <c:dPt>
            <c:idx val="1"/>
            <c:bubble3D val="0"/>
            <c:spPr>
              <a:solidFill>
                <a:schemeClr val="accent3"/>
              </a:solidFill>
              <a:ln>
                <a:solidFill>
                  <a:schemeClr val="accent3"/>
                </a:solidFill>
              </a:ln>
            </c:spPr>
            <c:extLst>
              <c:ext xmlns:c16="http://schemas.microsoft.com/office/drawing/2014/chart" uri="{C3380CC4-5D6E-409C-BE32-E72D297353CC}">
                <c16:uniqueId val="{00000003-8A03-4311-B063-1F3949968EF7}"/>
              </c:ext>
            </c:extLst>
          </c:dPt>
          <c:dLbls>
            <c:dLbl>
              <c:idx val="0"/>
              <c:layout>
                <c:manualLayout>
                  <c:x val="8.968690126548827E-2"/>
                  <c:y val="-2.68953833121558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A03-4311-B063-1F3949968EF7}"/>
                </c:ext>
              </c:extLst>
            </c:dLbl>
            <c:dLbl>
              <c:idx val="1"/>
              <c:layout>
                <c:manualLayout>
                  <c:x val="-4.4813299939338302E-2"/>
                  <c:y val="7.338592404348440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A03-4311-B063-1F3949968EF7}"/>
                </c:ext>
              </c:extLst>
            </c:dLbl>
            <c:dLbl>
              <c:idx val="2"/>
              <c:layout>
                <c:manualLayout>
                  <c:x val="2.7862513621849626E-3"/>
                  <c:y val="-1.4779160782423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A03-4311-B063-1F3949968EF7}"/>
                </c:ext>
              </c:extLst>
            </c:dLbl>
            <c:spPr>
              <a:noFill/>
              <a:ln>
                <a:noFill/>
              </a:ln>
              <a:effectLst/>
            </c:spPr>
            <c:txPr>
              <a:bodyPr/>
              <a:lstStyle/>
              <a:p>
                <a:pPr>
                  <a:defRPr sz="1050"/>
                </a:pPr>
                <a:endParaRPr lang="tr-TR"/>
              </a:p>
            </c:txPr>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Ref>
              <c:f>[1]Grafik!$J$75:$J$76</c:f>
              <c:strCache>
                <c:ptCount val="2"/>
                <c:pt idx="0">
                  <c:v>Motorin Türleri</c:v>
                </c:pt>
                <c:pt idx="1">
                  <c:v>Benzin Türleri</c:v>
                </c:pt>
              </c:strCache>
            </c:strRef>
          </c:cat>
          <c:val>
            <c:numRef>
              <c:f>[1]Grafik!$K$75:$K$76</c:f>
              <c:numCache>
                <c:formatCode>_-* #,##0.00\ _₺_-;\-* #,##0.00\ _₺_-;_-* "-"??\ _₺_-;_-@_-</c:formatCode>
                <c:ptCount val="2"/>
                <c:pt idx="0">
                  <c:v>5379509997.023901</c:v>
                </c:pt>
                <c:pt idx="1">
                  <c:v>841603149.99600029</c:v>
                </c:pt>
              </c:numCache>
            </c:numRef>
          </c:val>
          <c:extLst>
            <c:ext xmlns:c16="http://schemas.microsoft.com/office/drawing/2014/chart" uri="{C3380CC4-5D6E-409C-BE32-E72D297353CC}">
              <c16:uniqueId val="{00000005-8A03-4311-B063-1F3949968EF7}"/>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solidFill>
      <a:schemeClr val="bg1"/>
    </a:solidFill>
    <a:ln w="22225" cap="rnd">
      <a:solidFill>
        <a:schemeClr val="tx2">
          <a:lumMod val="60000"/>
          <a:lumOff val="40000"/>
        </a:schemeClr>
      </a:solidFill>
    </a:ln>
  </c:spPr>
  <c:txPr>
    <a:bodyPr/>
    <a:lstStyle/>
    <a:p>
      <a:pPr>
        <a:defRPr b="1">
          <a:solidFill>
            <a:sysClr val="windowText" lastClr="000000"/>
          </a:solidFill>
        </a:defRPr>
      </a:pPr>
      <a:endParaRPr lang="tr-TR"/>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u="sng"/>
            </a:pPr>
            <a:r>
              <a:rPr lang="tr-TR" u="sng"/>
              <a:t>2021 Yılı Kümülatif Elektrik Tüketim Dağılımı</a:t>
            </a:r>
          </a:p>
        </c:rich>
      </c:tx>
      <c:layout/>
      <c:overlay val="0"/>
    </c:title>
    <c:autoTitleDeleted val="0"/>
    <c:plotArea>
      <c:layout/>
      <c:pieChart>
        <c:varyColors val="1"/>
        <c:ser>
          <c:idx val="0"/>
          <c:order val="0"/>
          <c:dPt>
            <c:idx val="0"/>
            <c:bubble3D val="0"/>
            <c:spPr>
              <a:solidFill>
                <a:srgbClr val="7030A0"/>
              </a:solidFill>
            </c:spPr>
            <c:extLst>
              <c:ext xmlns:c16="http://schemas.microsoft.com/office/drawing/2014/chart" uri="{C3380CC4-5D6E-409C-BE32-E72D297353CC}">
                <c16:uniqueId val="{00000001-1FD3-4D04-937C-A4095367E2EB}"/>
              </c:ext>
            </c:extLst>
          </c:dPt>
          <c:dPt>
            <c:idx val="1"/>
            <c:bubble3D val="0"/>
            <c:spPr>
              <a:solidFill>
                <a:schemeClr val="accent3"/>
              </a:solidFill>
              <a:ln>
                <a:solidFill>
                  <a:schemeClr val="accent3"/>
                </a:solidFill>
              </a:ln>
            </c:spPr>
            <c:extLst>
              <c:ext xmlns:c16="http://schemas.microsoft.com/office/drawing/2014/chart" uri="{C3380CC4-5D6E-409C-BE32-E72D297353CC}">
                <c16:uniqueId val="{00000003-1FD3-4D04-937C-A4095367E2EB}"/>
              </c:ext>
            </c:extLst>
          </c:dPt>
          <c:dLbls>
            <c:dLbl>
              <c:idx val="0"/>
              <c:layout>
                <c:manualLayout>
                  <c:x val="2.2562500780129224E-2"/>
                  <c:y val="4.604316594528666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FD3-4D04-937C-A4095367E2EB}"/>
                </c:ext>
              </c:extLst>
            </c:dLbl>
            <c:dLbl>
              <c:idx val="1"/>
              <c:layout>
                <c:manualLayout>
                  <c:x val="-1.4302330845805879E-2"/>
                  <c:y val="2.8560407026964899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FD3-4D04-937C-A4095367E2EB}"/>
                </c:ext>
              </c:extLst>
            </c:dLbl>
            <c:dLbl>
              <c:idx val="2"/>
              <c:layout>
                <c:manualLayout>
                  <c:x val="2.7862513621849626E-3"/>
                  <c:y val="-1.4779160782423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FD3-4D04-937C-A4095367E2EB}"/>
                </c:ext>
              </c:extLst>
            </c:dLbl>
            <c:spPr>
              <a:noFill/>
              <a:ln>
                <a:noFill/>
              </a:ln>
              <a:effectLst/>
            </c:spPr>
            <c:txPr>
              <a:bodyPr/>
              <a:lstStyle/>
              <a:p>
                <a:pPr>
                  <a:defRPr sz="1050"/>
                </a:pPr>
                <a:endParaRPr lang="tr-TR"/>
              </a:p>
            </c:txPr>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Ref>
              <c:f>[1]Grafik!$I$68:$I$69</c:f>
              <c:strCache>
                <c:ptCount val="2"/>
                <c:pt idx="0">
                  <c:v>Termik  Toplam</c:v>
                </c:pt>
                <c:pt idx="1">
                  <c:v>Yenilenebilir Toplam</c:v>
                </c:pt>
              </c:strCache>
            </c:strRef>
          </c:cat>
          <c:val>
            <c:numRef>
              <c:f>[1]Grafik!$J$68:$J$69</c:f>
              <c:numCache>
                <c:formatCode>#,##0</c:formatCode>
                <c:ptCount val="2"/>
                <c:pt idx="0">
                  <c:v>57821815.81000001</c:v>
                </c:pt>
                <c:pt idx="1">
                  <c:v>33779130.969999991</c:v>
                </c:pt>
              </c:numCache>
            </c:numRef>
          </c:val>
          <c:extLst>
            <c:ext xmlns:c16="http://schemas.microsoft.com/office/drawing/2014/chart" uri="{C3380CC4-5D6E-409C-BE32-E72D297353CC}">
              <c16:uniqueId val="{00000005-1FD3-4D04-937C-A4095367E2EB}"/>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solidFill>
      <a:schemeClr val="bg1"/>
    </a:solidFill>
    <a:ln w="22225" cap="rnd">
      <a:solidFill>
        <a:schemeClr val="tx2">
          <a:lumMod val="60000"/>
          <a:lumOff val="40000"/>
        </a:schemeClr>
      </a:solidFill>
    </a:ln>
  </c:spPr>
  <c:txPr>
    <a:bodyPr/>
    <a:lstStyle/>
    <a:p>
      <a:pPr>
        <a:defRPr b="1">
          <a:solidFill>
            <a:sysClr val="windowText" lastClr="000000"/>
          </a:solidFill>
        </a:defRPr>
      </a:pPr>
      <a:endParaRPr lang="tr-TR"/>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4731</xdr:rowOff>
    </xdr:from>
    <xdr:to>
      <xdr:col>12</xdr:col>
      <xdr:colOff>605006</xdr:colOff>
      <xdr:row>41</xdr:row>
      <xdr:rowOff>168154</xdr:rowOff>
    </xdr:to>
    <xdr:graphicFrame macro="">
      <xdr:nvGraphicFramePr>
        <xdr:cNvPr id="8" name="1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642456</xdr:colOff>
      <xdr:row>13</xdr:row>
      <xdr:rowOff>0</xdr:rowOff>
    </xdr:from>
    <xdr:to>
      <xdr:col>17</xdr:col>
      <xdr:colOff>116057</xdr:colOff>
      <xdr:row>27</xdr:row>
      <xdr:rowOff>15452</xdr:rowOff>
    </xdr:to>
    <xdr:graphicFrame macro="">
      <xdr:nvGraphicFramePr>
        <xdr:cNvPr id="9"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208792</xdr:colOff>
      <xdr:row>13</xdr:row>
      <xdr:rowOff>8164</xdr:rowOff>
    </xdr:from>
    <xdr:to>
      <xdr:col>21</xdr:col>
      <xdr:colOff>618003</xdr:colOff>
      <xdr:row>27</xdr:row>
      <xdr:rowOff>23196</xdr:rowOff>
    </xdr:to>
    <xdr:graphicFrame macro="">
      <xdr:nvGraphicFramePr>
        <xdr:cNvPr id="10"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654023</xdr:colOff>
      <xdr:row>27</xdr:row>
      <xdr:rowOff>69882</xdr:rowOff>
    </xdr:from>
    <xdr:to>
      <xdr:col>17</xdr:col>
      <xdr:colOff>128328</xdr:colOff>
      <xdr:row>41</xdr:row>
      <xdr:rowOff>137830</xdr:rowOff>
    </xdr:to>
    <xdr:graphicFrame macro="">
      <xdr:nvGraphicFramePr>
        <xdr:cNvPr id="11"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1074124</xdr:colOff>
      <xdr:row>22</xdr:row>
      <xdr:rowOff>72571</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0" y="1814286"/>
          <a:ext cx="7469483" cy="22134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donmezcelik/Desktop/b&#252;l.anket/y2021%20A04%20H16%20Say&#305;%20438/Enerji%20&#304;statistik%20B&#252;lteni_Y2021_A04_H16_S4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Tarih"/>
      <sheetName val="Gunluk_Toplu"/>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3">
          <cell r="I53" t="str">
            <v>Fuel Oil</v>
          </cell>
          <cell r="J53">
            <v>95572.419999999984</v>
          </cell>
        </row>
        <row r="54">
          <cell r="I54" t="str">
            <v>Motorin</v>
          </cell>
          <cell r="J54">
            <v>0</v>
          </cell>
        </row>
        <row r="55">
          <cell r="I55" t="str">
            <v>Doğalgaz</v>
          </cell>
          <cell r="J55">
            <v>26036086.100000009</v>
          </cell>
        </row>
        <row r="56">
          <cell r="I56" t="str">
            <v>Diğer</v>
          </cell>
          <cell r="J56">
            <v>0</v>
          </cell>
        </row>
        <row r="57">
          <cell r="I57" t="str">
            <v>İthal Kömür</v>
          </cell>
          <cell r="J57">
            <v>17763322.869999997</v>
          </cell>
        </row>
        <row r="58">
          <cell r="I58" t="str">
            <v>Taş Kömürü</v>
          </cell>
          <cell r="J58">
            <v>1229707.4699999993</v>
          </cell>
        </row>
        <row r="59">
          <cell r="I59" t="str">
            <v>Linyit</v>
          </cell>
          <cell r="J59">
            <v>11975000.930000002</v>
          </cell>
        </row>
        <row r="60">
          <cell r="I60" t="str">
            <v>Asfaltit Kömür</v>
          </cell>
          <cell r="J60">
            <v>722126.0199999999</v>
          </cell>
        </row>
        <row r="61">
          <cell r="I61" t="str">
            <v>Jeotermal</v>
          </cell>
          <cell r="J61">
            <v>3175105.0200000009</v>
          </cell>
        </row>
        <row r="62">
          <cell r="I62" t="str">
            <v>HES Akarsu</v>
          </cell>
          <cell r="J62">
            <v>5335041.339999998</v>
          </cell>
        </row>
        <row r="63">
          <cell r="I63" t="str">
            <v>HES Barajlı</v>
          </cell>
          <cell r="J63">
            <v>13778055.549999997</v>
          </cell>
        </row>
        <row r="64">
          <cell r="I64" t="str">
            <v>Atık</v>
          </cell>
          <cell r="J64">
            <v>1808703.7399999991</v>
          </cell>
        </row>
        <row r="65">
          <cell r="I65" t="str">
            <v>Rüzgar</v>
          </cell>
          <cell r="J65">
            <v>9431750.8799999971</v>
          </cell>
        </row>
        <row r="66">
          <cell r="I66" t="str">
            <v>Güneş</v>
          </cell>
          <cell r="J66">
            <v>250474.44</v>
          </cell>
        </row>
        <row r="68">
          <cell r="I68" t="str">
            <v>Termik  Toplam</v>
          </cell>
          <cell r="J68">
            <v>57821815.81000001</v>
          </cell>
        </row>
        <row r="69">
          <cell r="I69" t="str">
            <v>Yenilenebilir Toplam</v>
          </cell>
          <cell r="J69">
            <v>33779130.969999991</v>
          </cell>
        </row>
        <row r="75">
          <cell r="J75" t="str">
            <v>Motorin Türleri</v>
          </cell>
          <cell r="K75">
            <v>5379509997.023901</v>
          </cell>
          <cell r="O75" t="str">
            <v>Enerji Santralleri Tüketimi</v>
          </cell>
          <cell r="P75">
            <v>4135304.0985767441</v>
          </cell>
        </row>
        <row r="76">
          <cell r="J76" t="str">
            <v>Benzin Türleri</v>
          </cell>
          <cell r="K76">
            <v>841603149.99600029</v>
          </cell>
          <cell r="O76" t="str">
            <v>Sanayi Tüketimi</v>
          </cell>
          <cell r="P76">
            <v>7030533.3894401435</v>
          </cell>
        </row>
        <row r="77">
          <cell r="O77" t="str">
            <v>Şehir Tüketimi</v>
          </cell>
          <cell r="P77">
            <v>10270164.98868271</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U11" sqref="U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44297</v>
      </c>
      <c r="L4" s="77">
        <v>44298</v>
      </c>
      <c r="M4" s="77">
        <v>44299</v>
      </c>
      <c r="N4" s="77">
        <v>44300</v>
      </c>
      <c r="O4" s="77">
        <v>44301</v>
      </c>
      <c r="P4" s="77">
        <v>44302</v>
      </c>
      <c r="Q4" s="77">
        <v>44303</v>
      </c>
      <c r="R4" s="77">
        <v>44304</v>
      </c>
      <c r="S4" s="77" t="s">
        <v>0</v>
      </c>
    </row>
    <row r="5" spans="2:20" ht="15.5" x14ac:dyDescent="0.35">
      <c r="B5" s="16" t="s">
        <v>2</v>
      </c>
      <c r="C5" s="104" t="s">
        <v>1</v>
      </c>
      <c r="D5" s="105"/>
      <c r="E5" s="17"/>
      <c r="F5" s="17"/>
      <c r="G5" s="17"/>
      <c r="H5" s="17"/>
      <c r="I5" s="17"/>
      <c r="J5" s="18"/>
      <c r="K5" s="78"/>
      <c r="L5" s="19">
        <v>881550.51</v>
      </c>
      <c r="M5" s="19">
        <v>883120.28</v>
      </c>
      <c r="N5" s="19">
        <v>858427.28999999992</v>
      </c>
      <c r="O5" s="19">
        <v>850097.84</v>
      </c>
      <c r="P5" s="19">
        <v>849631.66</v>
      </c>
      <c r="Q5" s="19">
        <v>804652.83000000007</v>
      </c>
      <c r="R5" s="19">
        <v>737072.58</v>
      </c>
      <c r="S5" s="20">
        <v>837793.28428571427</v>
      </c>
    </row>
    <row r="6" spans="2:20" ht="15.5" x14ac:dyDescent="0.35">
      <c r="B6" s="16" t="s">
        <v>3</v>
      </c>
      <c r="C6" s="104" t="s">
        <v>8</v>
      </c>
      <c r="D6" s="105"/>
      <c r="E6" s="21"/>
      <c r="F6" s="21"/>
      <c r="G6" s="21"/>
      <c r="H6" s="21"/>
      <c r="I6" s="21"/>
      <c r="J6" s="22"/>
      <c r="K6" s="79"/>
      <c r="L6" s="19">
        <v>196933.7406900991</v>
      </c>
      <c r="M6" s="19">
        <v>181963.48303780559</v>
      </c>
      <c r="N6" s="19">
        <v>168675.27800529683</v>
      </c>
      <c r="O6" s="19">
        <v>176685.06080772501</v>
      </c>
      <c r="P6" s="19">
        <v>170842.52149719925</v>
      </c>
      <c r="Q6" s="19">
        <v>151089.50325333947</v>
      </c>
      <c r="R6" s="19">
        <v>129946.77338449766</v>
      </c>
      <c r="S6" s="20">
        <v>168019.48009656611</v>
      </c>
    </row>
    <row r="7" spans="2:20" ht="15.5" x14ac:dyDescent="0.35">
      <c r="B7" s="16" t="s">
        <v>32</v>
      </c>
      <c r="C7" s="104" t="s">
        <v>8</v>
      </c>
      <c r="D7" s="105"/>
      <c r="E7" s="21"/>
      <c r="F7" s="21"/>
      <c r="G7" s="21"/>
      <c r="H7" s="21"/>
      <c r="I7" s="21"/>
      <c r="J7" s="22"/>
      <c r="K7" s="79"/>
      <c r="L7" s="19">
        <v>34086.653216972984</v>
      </c>
      <c r="M7" s="19">
        <v>30375.370780491961</v>
      </c>
      <c r="N7" s="19">
        <v>30097.145000334731</v>
      </c>
      <c r="O7" s="19">
        <v>34508.603147219357</v>
      </c>
      <c r="P7" s="19">
        <v>32724.983396035059</v>
      </c>
      <c r="Q7" s="19">
        <v>24682.354341868879</v>
      </c>
      <c r="R7" s="19">
        <v>18459.793592994552</v>
      </c>
      <c r="S7" s="20">
        <v>29276.414782273932</v>
      </c>
    </row>
    <row r="8" spans="2:20" ht="15.5" x14ac:dyDescent="0.35">
      <c r="B8" s="16" t="s">
        <v>10</v>
      </c>
      <c r="C8" s="104" t="s">
        <v>9</v>
      </c>
      <c r="D8" s="105"/>
      <c r="E8" s="17"/>
      <c r="F8" s="17"/>
      <c r="G8" s="17"/>
      <c r="H8" s="17"/>
      <c r="I8" s="17"/>
      <c r="J8" s="18"/>
      <c r="K8" s="78"/>
      <c r="L8" s="20">
        <v>36486.46</v>
      </c>
      <c r="M8" s="20">
        <v>34996.959999999999</v>
      </c>
      <c r="N8" s="20">
        <v>37265.18</v>
      </c>
      <c r="O8" s="20">
        <v>31981.71</v>
      </c>
      <c r="P8" s="20">
        <v>31803.77</v>
      </c>
      <c r="Q8" s="20">
        <v>31090.63</v>
      </c>
      <c r="R8" s="20">
        <v>24659.88</v>
      </c>
      <c r="S8" s="20">
        <v>32612.084285714285</v>
      </c>
    </row>
    <row r="9" spans="2:20" ht="15.5" x14ac:dyDescent="0.35">
      <c r="B9" s="16" t="s">
        <v>13</v>
      </c>
      <c r="C9" s="104" t="s">
        <v>16</v>
      </c>
      <c r="D9" s="105"/>
      <c r="E9" s="17"/>
      <c r="F9" s="17"/>
      <c r="G9" s="17"/>
      <c r="H9" s="17"/>
      <c r="I9" s="17"/>
      <c r="J9" s="17"/>
      <c r="K9" s="19">
        <v>29983322.281199999</v>
      </c>
      <c r="L9" s="19">
        <v>67360082.006300002</v>
      </c>
      <c r="M9" s="19">
        <v>60260610.324699998</v>
      </c>
      <c r="N9" s="19">
        <v>60465911.137100004</v>
      </c>
      <c r="O9" s="19">
        <v>61262035.888700001</v>
      </c>
      <c r="P9" s="19">
        <v>62898606.647100002</v>
      </c>
      <c r="Q9" s="19">
        <v>37907956.878600001</v>
      </c>
      <c r="R9" s="19" t="s">
        <v>27</v>
      </c>
      <c r="S9" s="20">
        <v>54305503.594814286</v>
      </c>
    </row>
    <row r="10" spans="2:20" ht="15.5" x14ac:dyDescent="0.35">
      <c r="B10" s="16" t="s">
        <v>14</v>
      </c>
      <c r="C10" s="104" t="s">
        <v>16</v>
      </c>
      <c r="D10" s="105"/>
      <c r="E10" s="17"/>
      <c r="F10" s="17"/>
      <c r="G10" s="17"/>
      <c r="H10" s="17"/>
      <c r="I10" s="17"/>
      <c r="J10" s="17"/>
      <c r="K10" s="19">
        <v>4040336.2390000001</v>
      </c>
      <c r="L10" s="19">
        <v>11256459.516000001</v>
      </c>
      <c r="M10" s="19">
        <v>8797403.3709999993</v>
      </c>
      <c r="N10" s="19">
        <v>8410543.2050000001</v>
      </c>
      <c r="O10" s="19">
        <v>8846603.2799999993</v>
      </c>
      <c r="P10" s="19">
        <v>9747044.0480000097</v>
      </c>
      <c r="Q10" s="19">
        <v>4069875.4040000001</v>
      </c>
      <c r="R10" s="19" t="s">
        <v>27</v>
      </c>
      <c r="S10" s="20">
        <v>7881180.7232857151</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44298</v>
      </c>
      <c r="K4" s="80">
        <v>44299</v>
      </c>
      <c r="L4" s="80">
        <v>44300</v>
      </c>
      <c r="M4" s="80">
        <v>44301</v>
      </c>
      <c r="N4" s="80">
        <v>44302</v>
      </c>
      <c r="O4" s="80">
        <v>44303</v>
      </c>
      <c r="P4" s="80">
        <v>44304</v>
      </c>
      <c r="Q4" s="80" t="s">
        <v>0</v>
      </c>
    </row>
    <row r="5" spans="1:19" ht="15.5" x14ac:dyDescent="0.35">
      <c r="B5" s="16" t="str">
        <f>Özet!B5</f>
        <v>Elektrik</v>
      </c>
      <c r="C5" s="29" t="s">
        <v>4</v>
      </c>
      <c r="D5" s="17"/>
      <c r="E5" s="17"/>
      <c r="F5" s="17"/>
      <c r="G5" s="17"/>
      <c r="H5" s="17"/>
      <c r="I5" s="17"/>
      <c r="J5" s="30">
        <v>78.996533605823771</v>
      </c>
      <c r="K5" s="30">
        <v>79.11917415801878</v>
      </c>
      <c r="L5" s="30">
        <v>77.013400855343775</v>
      </c>
      <c r="M5" s="30">
        <v>76.279726931108769</v>
      </c>
      <c r="N5" s="30">
        <v>76.254936739913774</v>
      </c>
      <c r="O5" s="30">
        <v>72.372760640573773</v>
      </c>
      <c r="P5" s="30">
        <v>66.520718339258764</v>
      </c>
      <c r="Q5" s="30">
        <v>75.222464467148782</v>
      </c>
    </row>
    <row r="6" spans="1:19" ht="15.5" x14ac:dyDescent="0.35">
      <c r="B6" s="16" t="str">
        <f>Özet!B6</f>
        <v>Doğalgaz (Toplam)</v>
      </c>
      <c r="C6" s="29" t="s">
        <v>4</v>
      </c>
      <c r="D6" s="21"/>
      <c r="E6" s="21"/>
      <c r="F6" s="21"/>
      <c r="G6" s="21"/>
      <c r="H6" s="21"/>
      <c r="I6" s="21"/>
      <c r="J6" s="30">
        <v>180.16981509397664</v>
      </c>
      <c r="K6" s="30">
        <v>166.47389613325731</v>
      </c>
      <c r="L6" s="30">
        <v>154.31684556767934</v>
      </c>
      <c r="M6" s="30">
        <v>161.64479801198567</v>
      </c>
      <c r="N6" s="30">
        <v>156.29960310750661</v>
      </c>
      <c r="O6" s="30">
        <v>138.22805461574993</v>
      </c>
      <c r="P6" s="30">
        <v>118.88509328417432</v>
      </c>
      <c r="Q6" s="30">
        <v>153.71687225918998</v>
      </c>
    </row>
    <row r="7" spans="1:19" ht="15.5" x14ac:dyDescent="0.35">
      <c r="B7" s="16" t="s">
        <v>10</v>
      </c>
      <c r="C7" s="29" t="s">
        <v>4</v>
      </c>
      <c r="D7" s="17"/>
      <c r="E7" s="17"/>
      <c r="F7" s="17"/>
      <c r="G7" s="17"/>
      <c r="H7" s="17"/>
      <c r="I7" s="17"/>
      <c r="J7" s="30">
        <v>7.2972920000000006</v>
      </c>
      <c r="K7" s="30">
        <v>6.9993920000000003</v>
      </c>
      <c r="L7" s="30">
        <v>7.453036</v>
      </c>
      <c r="M7" s="30">
        <v>6.3963419999999998</v>
      </c>
      <c r="N7" s="30">
        <v>6.360754</v>
      </c>
      <c r="O7" s="30">
        <v>6.2181260000000007</v>
      </c>
      <c r="P7" s="30">
        <v>4.9319760000000006</v>
      </c>
      <c r="Q7" s="30">
        <v>6.5224168571428569</v>
      </c>
    </row>
    <row r="8" spans="1:19" ht="15.5" x14ac:dyDescent="0.35">
      <c r="B8" s="16" t="s">
        <v>13</v>
      </c>
      <c r="C8" s="29" t="s">
        <v>4</v>
      </c>
      <c r="D8" s="17"/>
      <c r="E8" s="17"/>
      <c r="F8" s="17"/>
      <c r="G8" s="17"/>
      <c r="H8" s="17"/>
      <c r="I8" s="17"/>
      <c r="J8" s="30">
        <v>57.919229712707022</v>
      </c>
      <c r="K8" s="30">
        <v>51.81478448464167</v>
      </c>
      <c r="L8" s="30">
        <v>51.991311361679749</v>
      </c>
      <c r="M8" s="30">
        <v>52.675855248719252</v>
      </c>
      <c r="N8" s="30">
        <v>54.083052432475696</v>
      </c>
      <c r="O8" s="30">
        <v>32.594967182279817</v>
      </c>
      <c r="P8" s="30" t="s">
        <v>27</v>
      </c>
      <c r="Q8" s="30">
        <v>50.179866737083863</v>
      </c>
    </row>
    <row r="9" spans="1:19" ht="15.5" x14ac:dyDescent="0.35">
      <c r="B9" s="16" t="s">
        <v>14</v>
      </c>
      <c r="C9" s="29" t="s">
        <v>4</v>
      </c>
      <c r="D9" s="17"/>
      <c r="E9" s="17"/>
      <c r="F9" s="17"/>
      <c r="G9" s="17"/>
      <c r="H9" s="17"/>
      <c r="I9" s="17"/>
      <c r="J9" s="30">
        <v>8.8077174936068694</v>
      </c>
      <c r="K9" s="30">
        <v>6.8836070043991198</v>
      </c>
      <c r="L9" s="30">
        <v>6.5809048051139349</v>
      </c>
      <c r="M9" s="30">
        <v>6.9221039135353557</v>
      </c>
      <c r="N9" s="30">
        <v>7.6266618514018374</v>
      </c>
      <c r="O9" s="30">
        <v>3.1845104352446656</v>
      </c>
      <c r="P9" s="30" t="s">
        <v>27</v>
      </c>
      <c r="Q9" s="30">
        <v>6.6675842505502976</v>
      </c>
    </row>
    <row r="10" spans="1:19" ht="15.5" x14ac:dyDescent="0.35">
      <c r="A10" s="8"/>
      <c r="B10" s="82" t="s">
        <v>5</v>
      </c>
      <c r="C10" s="83" t="s">
        <v>4</v>
      </c>
      <c r="D10" s="12"/>
      <c r="E10" s="12"/>
      <c r="F10" s="12"/>
      <c r="G10" s="12"/>
      <c r="H10" s="12"/>
      <c r="I10" s="12"/>
      <c r="J10" s="81">
        <v>333.19058790611433</v>
      </c>
      <c r="K10" s="81">
        <v>311.29085378031687</v>
      </c>
      <c r="L10" s="81">
        <v>297.35549858981682</v>
      </c>
      <c r="M10" s="81">
        <v>303.91882610534907</v>
      </c>
      <c r="N10" s="81">
        <v>300.62500813129793</v>
      </c>
      <c r="O10" s="81">
        <v>252.5984188738482</v>
      </c>
      <c r="P10" s="81">
        <v>190.33778762343306</v>
      </c>
      <c r="Q10" s="81">
        <v>284.18814014431092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H15" sqref="H15"/>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44297</v>
      </c>
      <c r="E6" s="87">
        <v>44298</v>
      </c>
      <c r="F6" s="87">
        <v>44299</v>
      </c>
      <c r="G6" s="87">
        <v>44300</v>
      </c>
      <c r="H6" s="87">
        <v>44301</v>
      </c>
      <c r="I6" s="87">
        <v>44302</v>
      </c>
      <c r="J6" s="87">
        <v>44303</v>
      </c>
      <c r="K6" s="87">
        <v>44304</v>
      </c>
      <c r="L6" s="87" t="s">
        <v>5</v>
      </c>
      <c r="M6" s="88" t="s">
        <v>40</v>
      </c>
      <c r="N6" s="89" t="s">
        <v>20</v>
      </c>
    </row>
    <row r="7" spans="2:14" s="14" customFormat="1" x14ac:dyDescent="0.35">
      <c r="B7" s="93" t="s">
        <v>34</v>
      </c>
      <c r="C7" s="94" t="s">
        <v>16</v>
      </c>
      <c r="D7" s="90">
        <v>29983322.281199999</v>
      </c>
      <c r="E7" s="90">
        <v>67360082.006300002</v>
      </c>
      <c r="F7" s="90">
        <v>60260610.324699998</v>
      </c>
      <c r="G7" s="90">
        <v>60465911.137100004</v>
      </c>
      <c r="H7" s="90">
        <v>61262035.888700001</v>
      </c>
      <c r="I7" s="90">
        <v>62898606.647100002</v>
      </c>
      <c r="J7" s="90">
        <v>37907956.878600001</v>
      </c>
      <c r="K7" s="90" t="s">
        <v>27</v>
      </c>
      <c r="L7" s="90">
        <v>350155202.88250005</v>
      </c>
      <c r="M7" s="91">
        <v>5379509997.023901</v>
      </c>
      <c r="N7" s="98">
        <v>86.471823770008854</v>
      </c>
    </row>
    <row r="8" spans="2:14" s="14" customFormat="1" x14ac:dyDescent="0.35">
      <c r="B8" s="93" t="s">
        <v>23</v>
      </c>
      <c r="C8" s="94" t="s">
        <v>16</v>
      </c>
      <c r="D8" s="90">
        <v>4040336.2390000001</v>
      </c>
      <c r="E8" s="90">
        <v>11256459.516000001</v>
      </c>
      <c r="F8" s="90">
        <v>8797403.3709999993</v>
      </c>
      <c r="G8" s="90">
        <v>8410543.2050000001</v>
      </c>
      <c r="H8" s="90">
        <v>8846603.2799999993</v>
      </c>
      <c r="I8" s="90">
        <v>9747044.0480000097</v>
      </c>
      <c r="J8" s="90">
        <v>4069875.4040000001</v>
      </c>
      <c r="K8" s="90" t="s">
        <v>27</v>
      </c>
      <c r="L8" s="90">
        <v>51127928.824000008</v>
      </c>
      <c r="M8" s="91">
        <v>841603149.99600029</v>
      </c>
      <c r="N8" s="98">
        <v>13.528176229991146</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2021-04-19T09:05:27Z</dcterms:modified>
</cp:coreProperties>
</file>